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595" firstSheet="1" activeTab="1"/>
  </bookViews>
  <sheets>
    <sheet name="Junior Registrar Peads Cardiolo" sheetId="1" r:id="rId1"/>
    <sheet name="A-4" sheetId="2" r:id="rId2"/>
  </sheets>
  <definedNames>
    <definedName name="_xlnm.Print_Area" localSheetId="1">'A-4'!$A$1:$P$159</definedName>
  </definedNames>
  <calcPr fullCalcOnLoad="1"/>
</workbook>
</file>

<file path=xl/sharedStrings.xml><?xml version="1.0" encoding="utf-8"?>
<sst xmlns="http://schemas.openxmlformats.org/spreadsheetml/2006/main" count="416" uniqueCount="357">
  <si>
    <t xml:space="preserve">HAYATABAD MEDICAL COMPLEX PESHAWAR </t>
  </si>
  <si>
    <t>NAME/F-NAME DOB/DOMICILE</t>
  </si>
  <si>
    <t>QUALIFICATION MBBS</t>
  </si>
  <si>
    <t>MBBS</t>
  </si>
  <si>
    <t>One Stage up=06</t>
  </si>
  <si>
    <t>(MCPS), DA, One Year Diploma)</t>
  </si>
  <si>
    <t>Two Stage up=08 (FCPS)</t>
  </si>
  <si>
    <t>Three Stage up=12</t>
  </si>
  <si>
    <t>ADDITIONAL QUALIFICATON               (12 MARKS)</t>
  </si>
  <si>
    <t xml:space="preserve">PRE-INTERVIEW  (92 MARKS)       </t>
  </si>
  <si>
    <t xml:space="preserve">INTERVIEW  (08 MARKS)       </t>
  </si>
  <si>
    <t>TOTAL</t>
  </si>
  <si>
    <t xml:space="preserve">SELECTED OR OTHERWISE  </t>
  </si>
  <si>
    <t>REMARKS</t>
  </si>
  <si>
    <t>S.NO.</t>
  </si>
  <si>
    <t>Total=</t>
  </si>
  <si>
    <t>P.S.C SELECTED</t>
  </si>
  <si>
    <t>PERIPHERY SERVICE</t>
  </si>
  <si>
    <t>Eligibility:- By transfer from amongest Medical Officers in BPS-17 for a period of 03 Years in only one sepcialty in the entire service. Perference will be given to candidates having at least two years service in periphery . Those who worked once are not eligible in any case.</t>
  </si>
  <si>
    <t>Dr. Rafi ullah Jan  S/O Qazi Ghufranullah                         30-12-1982                                (Charsada)               MBBS 2006</t>
  </si>
  <si>
    <t xml:space="preserve">Dr. Muhammad Ali Khan  S/O Bad Shah Gul                                        01-01-1969                             (FATA) </t>
  </si>
  <si>
    <t>Dr. Naveed Iqbal  S/O Muhammad Ghulam                        05-05-1977                        (Karak)                      MBBS 2001</t>
  </si>
  <si>
    <t>Dr. Farooq Ahamd  S/O Bahader Sher                                        06-04-1982                        (Peshawar )            MBBS 2006</t>
  </si>
  <si>
    <t>Dr. Salman Ahmad  S/O Ajab Khan                                       12-04-1975                        (Bannu)                    MBBS 2002</t>
  </si>
  <si>
    <t>Dr. Said Zaman  S/O Bakht Zaman                                        10-01-1976                        (FATA)                      MBBS 2000</t>
  </si>
  <si>
    <t>Dr. Muhammad  Abdur Rauf S/O  Abdullah               25-09-1983                     (Dir Lower )             MBBS-2007</t>
  </si>
  <si>
    <t>Dr. Kiramatullah  S/O Gulab Khan                                       20-07-1981                          (FATA)                       MBBS-2006</t>
  </si>
  <si>
    <t>Dr. Ikramullah  S/O Said Ali Shah                             12-03-1972                     (Dir Lower)                  MD-1999</t>
  </si>
  <si>
    <t>EXPERIENCE           (10 MARKS)</t>
  </si>
  <si>
    <t xml:space="preserve">from 06/08/13 to15/08/14 (01Yr 09days) </t>
  </si>
  <si>
    <t xml:space="preserve"> 04 Years </t>
  </si>
  <si>
    <t>DCH</t>
  </si>
  <si>
    <t xml:space="preserve">from 29/11/95 to 24/04/11 (15Yr 04M &amp; 29 days) </t>
  </si>
  <si>
    <t>15 Years</t>
  </si>
  <si>
    <t>27/01/2011 to 03/03/2014 ?</t>
  </si>
  <si>
    <t>FCPS Cardiology</t>
  </si>
  <si>
    <t>28/01/2009 to 06/06/2013</t>
  </si>
  <si>
    <t>04 Years</t>
  </si>
  <si>
    <t>MCPS Family Medicine</t>
  </si>
  <si>
    <t>20/11/2007 to 19/11/2012</t>
  </si>
  <si>
    <t>04Yrs 11M &amp; 30D</t>
  </si>
  <si>
    <t xml:space="preserve">from 01/11/11 to 06/08/14 (02Yr 09M &amp; 05 days) </t>
  </si>
  <si>
    <t xml:space="preserve">from 11/09/2002 to 16/08/06 (03Yr 11M &amp; 05 days) </t>
  </si>
  <si>
    <t>01/01/2009 to 31/12/2013</t>
  </si>
  <si>
    <t>PARTICULAR OF CANDIDATES FOR INTERVIEW FOR THE POST OF JUNIOR REGISTRAR PAEDS CARDIOLOGY  BPS-17</t>
  </si>
  <si>
    <t>?</t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</si>
  <si>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</si>
  <si>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</si>
  <si>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</t>
    </r>
  </si>
  <si>
    <t>Final Prof</t>
  </si>
  <si>
    <t>Regular Emp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</si>
  <si>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(448/750)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</si>
  <si>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(329/550)</t>
    </r>
  </si>
  <si>
    <r>
      <t xml:space="preserve">Final Prof </t>
    </r>
    <r>
      <rPr>
        <b/>
        <sz val="9"/>
        <color indexed="8"/>
        <rFont val="Calibri"/>
        <family val="2"/>
      </rPr>
      <t>(1274/2000)</t>
    </r>
  </si>
  <si>
    <r>
      <t>Final Prof</t>
    </r>
    <r>
      <rPr>
        <b/>
        <sz val="9"/>
        <color indexed="8"/>
        <rFont val="Calibri"/>
        <family val="2"/>
      </rPr>
      <t xml:space="preserve"> (1321/2000)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</si>
  <si>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(334/550)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</si>
  <si>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(838/1300)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</si>
  <si>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(433/800)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</si>
  <si>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(381/600)</t>
    </r>
  </si>
  <si>
    <r>
      <t xml:space="preserve">Final Prof </t>
    </r>
    <r>
      <rPr>
        <b/>
        <sz val="9"/>
        <color indexed="8"/>
        <rFont val="Calibri"/>
        <family val="2"/>
      </rPr>
      <t>(1252/2000)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</si>
  <si>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(624/1100)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</si>
  <si>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(250/500)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</si>
  <si>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(455/800)</t>
    </r>
  </si>
  <si>
    <r>
      <t xml:space="preserve">Final Prof </t>
    </r>
    <r>
      <rPr>
        <b/>
        <sz val="9"/>
        <color indexed="8"/>
        <rFont val="Calibri"/>
        <family val="2"/>
      </rPr>
      <t>(1242/2000)</t>
    </r>
  </si>
  <si>
    <t>01 Yr=04 Marks 02 Yr =07 Marks 03 Yr =10 Marks</t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</si>
  <si>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(440/800)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</si>
  <si>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(585/1100)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</si>
  <si>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</t>
    </r>
    <r>
      <rPr>
        <b/>
        <sz val="9"/>
        <color indexed="8"/>
        <rFont val="Calibri"/>
        <family val="2"/>
      </rPr>
      <t xml:space="preserve"> (280/500)</t>
    </r>
  </si>
  <si>
    <r>
      <t xml:space="preserve">Final Prof </t>
    </r>
    <r>
      <rPr>
        <b/>
        <sz val="9"/>
        <color indexed="8"/>
        <rFont val="Calibri"/>
        <family val="2"/>
      </rPr>
      <t>(915/1700)</t>
    </r>
  </si>
  <si>
    <r>
      <t xml:space="preserve">Final Prof </t>
    </r>
    <r>
      <rPr>
        <b/>
        <sz val="9"/>
        <color indexed="8"/>
        <rFont val="Calibri"/>
        <family val="2"/>
      </rPr>
      <t>(1224/2000)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</si>
  <si>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</t>
    </r>
    <r>
      <rPr>
        <b/>
        <sz val="9"/>
        <color indexed="8"/>
        <rFont val="Calibri"/>
        <family val="2"/>
      </rPr>
      <t xml:space="preserve"> (340/550)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</si>
  <si>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(410/750)</t>
    </r>
  </si>
  <si>
    <r>
      <t xml:space="preserve">2nd Prof </t>
    </r>
    <r>
      <rPr>
        <b/>
        <sz val="9"/>
        <color indexed="8"/>
        <rFont val="Calibri"/>
        <family val="2"/>
      </rPr>
      <t>(490/750)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</si>
  <si>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(620/1100)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</si>
  <si>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(253/500)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</si>
  <si>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  </t>
    </r>
    <r>
      <rPr>
        <b/>
        <sz val="9"/>
        <color indexed="8"/>
        <rFont val="Calibri"/>
        <family val="2"/>
      </rPr>
      <t>(448/800)</t>
    </r>
  </si>
  <si>
    <r>
      <t xml:space="preserve">Final Prof </t>
    </r>
    <r>
      <rPr>
        <b/>
        <sz val="9"/>
        <color indexed="8"/>
        <rFont val="Calibri"/>
        <family val="2"/>
      </rPr>
      <t>(1103/2000)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</si>
  <si>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(682/1100)</t>
    </r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</si>
  <si>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(292/500)</t>
    </r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</si>
  <si>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Prof</t>
    </r>
    <r>
      <rPr>
        <b/>
        <sz val="9"/>
        <color indexed="8"/>
        <rFont val="Calibri"/>
        <family val="2"/>
      </rPr>
      <t xml:space="preserve"> (485/800)</t>
    </r>
  </si>
  <si>
    <r>
      <t xml:space="preserve">Final Prof </t>
    </r>
    <r>
      <rPr>
        <b/>
        <sz val="9"/>
        <color indexed="8"/>
        <rFont val="Calibri"/>
        <family val="2"/>
      </rPr>
      <t>(1219/2000)</t>
    </r>
  </si>
  <si>
    <t xml:space="preserve"> not Registered</t>
  </si>
  <si>
    <t>with PM&amp;DC</t>
  </si>
  <si>
    <t xml:space="preserve">i) Acadamic not Attached.                          ii) Experience Certificate not attached. </t>
  </si>
  <si>
    <t xml:space="preserve">i) PSC order not attached.                    </t>
  </si>
  <si>
    <t>i) NOC not attached                   ii) No PM&amp;DC Registration.</t>
  </si>
  <si>
    <t xml:space="preserve">i) Experience Certificate is not attached.                          ii) NOC not attached. </t>
  </si>
  <si>
    <t xml:space="preserve">i) Perphry Service from 04-06-2012 till date ?                                      ii) Experience Certificate is not attached.                                    iii) NOC attached </t>
  </si>
  <si>
    <t>No of Post = 01</t>
  </si>
  <si>
    <t xml:space="preserve">Recruitment: By Transfer from Amoung Govt Medical Officer.  </t>
  </si>
  <si>
    <r>
      <t>1</t>
    </r>
    <r>
      <rPr>
        <b/>
        <vertAlign val="superscript"/>
        <sz val="9"/>
        <color indexed="8"/>
        <rFont val="Calibri"/>
        <family val="2"/>
      </rPr>
      <t>st Div</t>
    </r>
  </si>
  <si>
    <r>
      <t>2</t>
    </r>
    <r>
      <rPr>
        <b/>
        <vertAlign val="superscript"/>
        <sz val="9"/>
        <color indexed="8"/>
        <rFont val="Calibri"/>
        <family val="2"/>
      </rPr>
      <t>nd Div</t>
    </r>
  </si>
  <si>
    <t>i) NOC not attached.</t>
  </si>
  <si>
    <t>i) Demonstrator / RHC Experience Certificate is not attached.                        ii) NOC not attached.</t>
  </si>
  <si>
    <t>i) NOC not attached                   ii) PSC order not attached.                       iii) FCPS Not Registerd with PM&amp;DC.</t>
  </si>
  <si>
    <t>MEMBERS OF SCRUTINY COMMITTEE</t>
  </si>
  <si>
    <t>Chairman</t>
  </si>
  <si>
    <t>Signature</t>
  </si>
  <si>
    <t xml:space="preserve">Prof: Dr. Zahid Aman , Department of Surgery </t>
  </si>
  <si>
    <t>Vice Chairman</t>
  </si>
  <si>
    <t>Prof: Abid Jameel, I/C, Oncology  unit HMC</t>
  </si>
  <si>
    <t>Member</t>
  </si>
  <si>
    <t>Prof: A.H Aamir , , I/C, Endo unit HMC</t>
  </si>
  <si>
    <t>Prof: Ameer Muhammad Microbiology section KGMC</t>
  </si>
  <si>
    <t>Prof: Dr. Nasir Orakzai , IKD</t>
  </si>
  <si>
    <t>Assistant Prof: Zahid Jadoon , PICO</t>
  </si>
  <si>
    <t>Assistant Prof: Sanulllah Jan Eye-A Unit HMC</t>
  </si>
  <si>
    <t>Dr. Israr Ahmad, Senior Registrar, Orth-A</t>
  </si>
  <si>
    <t>Dr. Haroon Khan Deputy Director Establishment HMC</t>
  </si>
  <si>
    <t>Muhammad Ayaz, Director Admin , KICH</t>
  </si>
  <si>
    <t xml:space="preserve">Prof: Dr. Muhammad Arif , Head of Department Orthopedics &amp; Spine Surgery  </t>
  </si>
  <si>
    <t>Assistant Prof: Dr. Muhammad Mushtaq, I/C, Dentistry&amp;Maxillofacial Surgery HMC</t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</si>
  <si>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(761/1300)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</si>
  <si>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(766/1300)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</si>
  <si>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Prof </t>
    </r>
    <r>
      <rPr>
        <b/>
        <sz val="9"/>
        <color indexed="8"/>
        <rFont val="Calibri"/>
        <family val="2"/>
      </rPr>
      <t>(866/1300)</t>
    </r>
  </si>
  <si>
    <t xml:space="preserve">MTI/HAYATABAD MEDICAL COMPLEX PESHAWAR </t>
  </si>
  <si>
    <t xml:space="preserve">Name Officer                                                                                                            Designation                                                                                                       Signature </t>
  </si>
  <si>
    <t>Ist Prof (799/1300)</t>
  </si>
  <si>
    <t>Dated                          /                      /2016</t>
  </si>
  <si>
    <t>Ist Prof (600/1100)</t>
  </si>
  <si>
    <t>2nd Prof (495/850)</t>
  </si>
  <si>
    <t>3rd Prof (383/600)</t>
  </si>
  <si>
    <t>Ist Prof (711/1300)</t>
  </si>
  <si>
    <t>2nd Prof (467/800)</t>
  </si>
  <si>
    <t>3rd Prof (332/600)</t>
  </si>
  <si>
    <t xml:space="preserve">Ist Prof </t>
  </si>
  <si>
    <t xml:space="preserve">2nd Prof </t>
  </si>
  <si>
    <t xml:space="preserve">3rd Prof </t>
  </si>
  <si>
    <t xml:space="preserve">MD from Afghnistan </t>
  </si>
  <si>
    <t>Ist Prof (814/1300)</t>
  </si>
  <si>
    <t>2nd Prof (455/800)</t>
  </si>
  <si>
    <t>3rd Prof (395/600)</t>
  </si>
  <si>
    <t>Final Prof(1374/2000)</t>
  </si>
  <si>
    <t>2nd Prof (473/800)</t>
  </si>
  <si>
    <t>3rd Prof (369/600)</t>
  </si>
  <si>
    <t>Final Prof(1292/2000)</t>
  </si>
  <si>
    <t>Total obtained Marks in All Professional / Total Marks x 15</t>
  </si>
  <si>
    <t>Toper Each Prof=02</t>
  </si>
  <si>
    <t>2843/4750</t>
  </si>
  <si>
    <t>2843*15/4750</t>
  </si>
  <si>
    <t>3038/4700</t>
  </si>
  <si>
    <t>3038*15/4700</t>
  </si>
  <si>
    <t>2933/4700</t>
  </si>
  <si>
    <t>2933*15/4700</t>
  </si>
  <si>
    <t>2350/4700</t>
  </si>
  <si>
    <t>2350*15/4700</t>
  </si>
  <si>
    <t>2734/4700</t>
  </si>
  <si>
    <t>2734*15/4700</t>
  </si>
  <si>
    <t xml:space="preserve">PARTICULAR OF CANDIDATES FOR INTERVIEW FOR THE POST OF ASSISTANT PROFESSOR GENERAL SURGERY </t>
  </si>
  <si>
    <t xml:space="preserve">Eligibility:- aa) MBBS or equivalent qualification recognized by PM0&amp;DC and;
b) FCPS or equivalent in respective subject; or Other equivalent level III qualification in the specialties approved by the SRC &amp; Recognized / Registered by the PM&amp;DC.   
</t>
  </si>
  <si>
    <t>DISTINCTION          (04 MARKS)</t>
  </si>
  <si>
    <t>Best Graduate =04</t>
  </si>
  <si>
    <t>EXPERIENCE (10 MARKS)</t>
  </si>
  <si>
    <t xml:space="preserve">PRE-INTERVIEW  (35) MARKS)       </t>
  </si>
  <si>
    <t xml:space="preserve">PUBLICATIONS         (06 MARKS) </t>
  </si>
  <si>
    <t xml:space="preserve">INTERVIEW  (55 MARKS)       </t>
  </si>
  <si>
    <t>Final Prof(1195/2000)</t>
  </si>
  <si>
    <t>3rd Prof (333/600)</t>
  </si>
  <si>
    <t>2nd Prof (468/800)*</t>
  </si>
  <si>
    <t>Ist Prof (750/1300)</t>
  </si>
  <si>
    <t>Final Prof(1204/2000)</t>
  </si>
  <si>
    <t>2755/4700</t>
  </si>
  <si>
    <t>2755*15/4700</t>
  </si>
  <si>
    <t>Ist Prof (695/1100)</t>
  </si>
  <si>
    <t>2nd Prof (306/500)</t>
  </si>
  <si>
    <t>3rd Prof (501/800)</t>
  </si>
  <si>
    <t>Final Prof(959/1700)</t>
  </si>
  <si>
    <t>2461/4100</t>
  </si>
  <si>
    <t>2461*15/4100</t>
  </si>
  <si>
    <t>Ist Prof (605/1100)*</t>
  </si>
  <si>
    <t>2nd Prof (268/500)*</t>
  </si>
  <si>
    <t>3rd Prof (405/800)</t>
  </si>
  <si>
    <t>Final Prof(1067/2000)</t>
  </si>
  <si>
    <t>2345/4400</t>
  </si>
  <si>
    <t>2345*15/4400</t>
  </si>
  <si>
    <t>Ist Prof (566/1100)*</t>
  </si>
  <si>
    <t>2nd Prof (255/500)</t>
  </si>
  <si>
    <t>3rd Prof (400/800)*</t>
  </si>
  <si>
    <t>Final Prof (900/1700)*</t>
  </si>
  <si>
    <t>2121/4100</t>
  </si>
  <si>
    <t>2121*15/4100</t>
  </si>
  <si>
    <t>Ist Prof (824/1300)</t>
  </si>
  <si>
    <t>2nd Prof (521/850)</t>
  </si>
  <si>
    <t>3rd Prof (295/450)</t>
  </si>
  <si>
    <t>Final Prof (1349/2000)</t>
  </si>
  <si>
    <t>2989*15/4600</t>
  </si>
  <si>
    <t>2989/4600</t>
  </si>
  <si>
    <t>Ist Prof (698/1100)</t>
  </si>
  <si>
    <t>2nd Prof (292/500)</t>
  </si>
  <si>
    <t>3rd Prof (561/800)</t>
  </si>
  <si>
    <t>Final Prof (1375/2000)</t>
  </si>
  <si>
    <t>2926/4400</t>
  </si>
  <si>
    <t>2926*15/4400</t>
  </si>
  <si>
    <t>Ist Prof (817/1300)</t>
  </si>
  <si>
    <t>2nd Prof (478/800)</t>
  </si>
  <si>
    <t>3rd Prof (387/600)</t>
  </si>
  <si>
    <t>Final Prof (1262/2000)</t>
  </si>
  <si>
    <t>2944/4700</t>
  </si>
  <si>
    <t>2944*15/4700</t>
  </si>
  <si>
    <t>Ist Prof (801/1300)</t>
  </si>
  <si>
    <t>2nd Prof (450/750)</t>
  </si>
  <si>
    <t>3rd Prof (337/550)</t>
  </si>
  <si>
    <t>Final Prof (1484/2000)</t>
  </si>
  <si>
    <t>3072/4600</t>
  </si>
  <si>
    <t>3072*15/4600</t>
  </si>
  <si>
    <t>Ist Prof (597/1100)*</t>
  </si>
  <si>
    <t>2nd Prof (267/500)</t>
  </si>
  <si>
    <t>3rd Prof (455/800)</t>
  </si>
  <si>
    <t>Final Prof (980/1700)</t>
  </si>
  <si>
    <t>2299/4100</t>
  </si>
  <si>
    <t>2299*15/4100</t>
  </si>
  <si>
    <t>Ist Prof (581/1100)</t>
  </si>
  <si>
    <t>2nd Prof (336/600)</t>
  </si>
  <si>
    <t>3rd Prof (623/1000)</t>
  </si>
  <si>
    <t>Final Prof (1237/2200)</t>
  </si>
  <si>
    <t>2777/4900</t>
  </si>
  <si>
    <t>2777*15/4900</t>
  </si>
  <si>
    <t>Publications not attached</t>
  </si>
  <si>
    <t>Ist Prof (620/1100)</t>
  </si>
  <si>
    <t>2nd Prof (259/500)</t>
  </si>
  <si>
    <t>3rd Prof (494/800)</t>
  </si>
  <si>
    <t>Final Prof (1128/1700)</t>
  </si>
  <si>
    <t>2501/4100</t>
  </si>
  <si>
    <t>2501*15/4100</t>
  </si>
  <si>
    <t>2613*15/4600</t>
  </si>
  <si>
    <t>2613/4600</t>
  </si>
  <si>
    <t>Ist Prof (745/1300)*</t>
  </si>
  <si>
    <t>2nd Prof (434/750)*</t>
  </si>
  <si>
    <t>3rd Prof (306/550)*</t>
  </si>
  <si>
    <r>
      <t>Final Prof</t>
    </r>
    <r>
      <rPr>
        <sz val="9"/>
        <color indexed="8"/>
        <rFont val="Calibri"/>
        <family val="2"/>
      </rPr>
      <t>(1128/2000)*</t>
    </r>
  </si>
  <si>
    <t>Ist Prof (789/1300)</t>
  </si>
  <si>
    <t>2966*15/4700</t>
  </si>
  <si>
    <t>2nd Prof (482/800)</t>
  </si>
  <si>
    <t>3rd Prof (366/600)</t>
  </si>
  <si>
    <t>2966/4700</t>
  </si>
  <si>
    <t xml:space="preserve">I. FCPS degree not attached only Provisional Certificate from CPSP is attached.                   </t>
  </si>
  <si>
    <t>Ist Prof (859/1300)</t>
  </si>
  <si>
    <t>2969*15/4700</t>
  </si>
  <si>
    <t>2nd Prof (496/800)</t>
  </si>
  <si>
    <t>3rd Prof (378/600)</t>
  </si>
  <si>
    <t>2969/4700</t>
  </si>
  <si>
    <t>Final Prof(1236/2000)*</t>
  </si>
  <si>
    <t>I. FCPS not registered in PM&amp;DC                                                                                     II. FCPS degree not  attached only Provisional Certificate from CPSP is attached.</t>
  </si>
  <si>
    <t>Dr. Zainab Mashal Khan D/O Mashal Khan                            05/12/1980                                                       Charsadda                                               FCPS-II Oct-2012</t>
  </si>
  <si>
    <t>Ist Prof (828/1300)</t>
  </si>
  <si>
    <t>2nd Prof (452/750)</t>
  </si>
  <si>
    <t>3rd Prof (334/550)</t>
  </si>
  <si>
    <r>
      <t>Final Prof</t>
    </r>
    <r>
      <rPr>
        <sz val="9"/>
        <color indexed="8"/>
        <rFont val="Calibri"/>
        <family val="2"/>
      </rPr>
      <t>(1294/2000)</t>
    </r>
  </si>
  <si>
    <t>2908/4600</t>
  </si>
  <si>
    <t>2908*15/4600</t>
  </si>
  <si>
    <t>Dr. Musarrat Hussain           S/O Haji Almas Khan                  20/09/1973                            Peshawar                                         FCPS-II Nov-2011</t>
  </si>
  <si>
    <t>2719*15/4600</t>
  </si>
  <si>
    <t>2nd Prof (428/750)</t>
  </si>
  <si>
    <t>3rd Prof (290/550)</t>
  </si>
  <si>
    <t>2719/4600</t>
  </si>
  <si>
    <t>Ist Prof (810/1300)*</t>
  </si>
  <si>
    <t>Final Prof(1191/2000)*</t>
  </si>
  <si>
    <t xml:space="preserve">I. FCPS degree not attached only Provisional Certificate is attached.                                                       </t>
  </si>
  <si>
    <t xml:space="preserve">MD from Russia </t>
  </si>
  <si>
    <t>Dr. Muhammad Khan S/O Maizullah Khan                       01/11/1974                                        Wana SWA                                    FCPS-II Dec-2006</t>
  </si>
  <si>
    <t>Ist Prof (647/1100)</t>
  </si>
  <si>
    <t>2nd Prof (298/500)</t>
  </si>
  <si>
    <t>3rd Prof (473/800)</t>
  </si>
  <si>
    <r>
      <t>Final Prof</t>
    </r>
    <r>
      <rPr>
        <sz val="9"/>
        <color indexed="8"/>
        <rFont val="Calibri"/>
        <family val="2"/>
      </rPr>
      <t>(1125/1950)</t>
    </r>
  </si>
  <si>
    <t>2543/4350</t>
  </si>
  <si>
    <t>2543*15/4350</t>
  </si>
  <si>
    <t>Dr. Abdul Hameed S/O Saad Ullah                                          13/08/1976                                    Bajaur                                              FCPS-II Oct-2015</t>
  </si>
  <si>
    <t>Ist Prof (578/1100)</t>
  </si>
  <si>
    <t>2nd Prof (250/500)</t>
  </si>
  <si>
    <t>3rd Prof (468/800)</t>
  </si>
  <si>
    <r>
      <t>Final Prof</t>
    </r>
    <r>
      <rPr>
        <sz val="9"/>
        <color indexed="8"/>
        <rFont val="Calibri"/>
        <family val="2"/>
      </rPr>
      <t>(1124/2000)</t>
    </r>
  </si>
  <si>
    <t>2420/4400</t>
  </si>
  <si>
    <t>2420*15/4400</t>
  </si>
  <si>
    <t>Dr. Zafar Iqbal  S/O Nazir Syed                                          11/12/1978                                    FATA                                             FCPS-II Jan-2009</t>
  </si>
  <si>
    <t>Dr. S. Iftikhar Alam S/O S. Fakhar Alam                                   31/12/1976                                            Kohat                                             FCPS-II Apr-2012</t>
  </si>
  <si>
    <t xml:space="preserve">Dr. Syed Nadeem Ali Shah S/O                                               S. Saadat Ali Shah 15/07/1968                              Peshawar                                            FCPS-II Jun-2000 </t>
  </si>
  <si>
    <t>Dr. Muhammad Hayat Khan S/O                                   Badshah Khan 12/11/1972                                                 Bajuar Agency                                             FCPS-II Apr-2015</t>
  </si>
  <si>
    <t>Dr. Sadia Shah D/O                      Abdul Latif                             24/04/1984                                                                     Peshawar                                               FCPS-II Apr-2015</t>
  </si>
  <si>
    <t>Dr. Abdul Waheed Jan S/O Abdul Hameed Jan    22/01/1970                             Lakki Marwat                                              FCPS-II Aug-2003</t>
  </si>
  <si>
    <t>Dr. Rehmat Ullah Shah S/O Syed Akbar Shah               03/09/1980                              Bannu                                             FCPS-II Oct-2012</t>
  </si>
  <si>
    <t>Dr. Irfan ul Islam Nasir S/O Wazir Muhammad     04/12/1982                             Karak                                                     FCPS-II Apr-2014</t>
  </si>
  <si>
    <t>Dr. Tamjeed Gul D/O Firdaus Rahim                             11/11/1980                                Charsadda                          FCPS-II Nov-2011</t>
  </si>
  <si>
    <t>Dr. Hameed Khan S/O Shah Deem Khan                            15/12/1976                                                                      NWA                                                                     FCPS-II Oct-2012</t>
  </si>
  <si>
    <t>Dr. Azhar Zahir Shah S/O Mohammad Zahir Shah                                  28/07/1972                            Peshawar                                           FCPS-II Aug-2003</t>
  </si>
  <si>
    <t>Dr. Imtiaz Ahmed Khattak S/O                       Mir Sahib Khan 14/01/1983                     Karak                                              FCPS-II Oct-2014</t>
  </si>
  <si>
    <t>Dr. Mohammad Zia ul Haq S/O Mir Azam Khan 06/01/1978                       Bajuar Agency                                            FCPS-II May-2011                               MRCS Jul-2010</t>
  </si>
  <si>
    <t>Dr. Abdul Aziz                  S/O                                      Muhammad Usman 12/12/1980                       North Waziristan Agency                                               FCPS-II Apr-2015</t>
  </si>
  <si>
    <t>Dr. Muhammad Iftikhar  S/O Mir Nawab Khan 21/03/1982                       Karak                                             FCPS-II Apr-2014</t>
  </si>
  <si>
    <t>Dr. Muhammad Shah S/O Haji Mukamil Shah 31/01/1982             Peshawar                                                 FCPS-II Oct-2015</t>
  </si>
  <si>
    <t xml:space="preserve">Additional Attempt      </t>
  </si>
  <si>
    <t>Deduct 01 Marks Per Attempt</t>
  </si>
  <si>
    <t>Additional Qualification</t>
  </si>
  <si>
    <t>Marks after Deduction  of Attempt</t>
  </si>
  <si>
    <t>/2017</t>
  </si>
  <si>
    <t xml:space="preserve">As Principle author =5                                                       As Co-author= 12 </t>
  </si>
  <si>
    <t xml:space="preserve">As principle Author =4                                                      As Co-author= 3 </t>
  </si>
  <si>
    <t xml:space="preserve">As principle Author =2                                                     As Co-author= 1 </t>
  </si>
  <si>
    <t xml:space="preserve">As principle Author =    1                                                         As Co-author= 2   </t>
  </si>
  <si>
    <t xml:space="preserve">As principle Author =                                             As Co-author=  2  </t>
  </si>
  <si>
    <t xml:space="preserve">As principle Author =  6                                             As Co-author= 6   </t>
  </si>
  <si>
    <t xml:space="preserve">As principle Author =  1                                                       As Co-author= 3   </t>
  </si>
  <si>
    <t xml:space="preserve">As principle Author =  4                                                      As Co-author= 9   </t>
  </si>
  <si>
    <t xml:space="preserve">As principle Author =  1                                                   As Co-author= 0   </t>
  </si>
  <si>
    <t xml:space="preserve">As principle Author = 6            As Co-author=  5  </t>
  </si>
  <si>
    <t xml:space="preserve">As principle Author = 1                                                         As Co-author=  2  </t>
  </si>
  <si>
    <t xml:space="preserve">As principle Author = 1                                                As Co-author=  1  </t>
  </si>
  <si>
    <t xml:space="preserve">As principle Author = 3            As Co-author=  10  </t>
  </si>
  <si>
    <t xml:space="preserve">As principle Author = 5                                            As Co-author=  3  </t>
  </si>
  <si>
    <t xml:space="preserve">As principle Author =12                                               As Co-author=  15  </t>
  </si>
  <si>
    <t xml:space="preserve">As principle Author =1                                              As Co-author=5 </t>
  </si>
  <si>
    <t>Dr. Kishwar Ali  S/O Wafa  Muhammad     01/01/1984                                                 Swat                                                                                         FCPS-II Apr-2014</t>
  </si>
  <si>
    <t>Dr. Saeed Khan S/O         Abu Saeed Khan                                      15/04/1982                                             Khyber Agency                                                      FCPS-II Aug-2016</t>
  </si>
  <si>
    <t>Dr. Rumman Khan S/O Sharifullah Khan 07/09/1983                                          Bannu                                                                                           FCPS-II Apr-2015</t>
  </si>
  <si>
    <t>Dr. Mushtaq Ahmad S/O Asghar Muhammad 01/04/1980                                              Orakzai Agency                                                               FCPS-II Oct-2016</t>
  </si>
  <si>
    <t>Dr. Shehla Faridoon D/O Faridoon Khan 01/09/1986                                            Swabi                                                          FCPS-II Aug-2016</t>
  </si>
  <si>
    <t>Dr. Zeeshan Saboor Ahmed S/O Abdul Ghafoor Khan                04/04/1985                                 D.I.Khan                                           FCPS-II Aug-2016</t>
  </si>
  <si>
    <t xml:space="preserve">As principle Author = 3                                                       As Co-author= 6 </t>
  </si>
  <si>
    <t xml:space="preserve">As principle Author =1                    As Co-author= 2 </t>
  </si>
  <si>
    <t>As principle Author =  3                                                  As Co-author=  1</t>
  </si>
  <si>
    <t xml:space="preserve">As principle Author = 6                                              As Co-author= 5   </t>
  </si>
  <si>
    <t>Dr. Abdul Janan S/O                   Haji Gul Akbar                          03/03/1968                                 Kurram Agency           MS (GS) Feb-2011</t>
  </si>
  <si>
    <t>Ist Prof (627/1100)</t>
  </si>
  <si>
    <t>2nd Prof (277/500)</t>
  </si>
  <si>
    <t>3rd Prof (481/800)</t>
  </si>
  <si>
    <t>2580/4400</t>
  </si>
  <si>
    <t>2580*15/4400</t>
  </si>
  <si>
    <t>2nd Prof (600/850)</t>
  </si>
  <si>
    <t>3rd Prof (415/600)</t>
  </si>
  <si>
    <t>Final Prof (1522/2200)</t>
  </si>
  <si>
    <t>Ist Prof (710/1100)</t>
  </si>
  <si>
    <t>3247/4750</t>
  </si>
  <si>
    <t>3247*15/4750</t>
  </si>
  <si>
    <t>1st prof (648/1100)</t>
  </si>
  <si>
    <t>3rd prof (478/800)</t>
  </si>
  <si>
    <t>2668/4400</t>
  </si>
  <si>
    <t>2668*15/4400</t>
  </si>
  <si>
    <t>As principal author = 1              As co author = 6</t>
  </si>
  <si>
    <t>2nd Prof (266/500)</t>
  </si>
  <si>
    <r>
      <t>Final Prof</t>
    </r>
    <r>
      <rPr>
        <sz val="9"/>
        <color indexed="8"/>
        <rFont val="Calibri"/>
        <family val="2"/>
      </rPr>
      <t>(1030/1850)</t>
    </r>
  </si>
  <si>
    <t>3rd Prof (381/700)</t>
  </si>
  <si>
    <t>2297/4150</t>
  </si>
  <si>
    <t>2297*15/4150</t>
  </si>
  <si>
    <r>
      <t>Final Prof</t>
    </r>
    <r>
      <rPr>
        <sz val="9"/>
        <color indexed="8"/>
        <rFont val="Calibri"/>
        <family val="2"/>
      </rPr>
      <t>(1329/2000)</t>
    </r>
  </si>
  <si>
    <t>2nd Prof (298/500)*</t>
  </si>
  <si>
    <t>Dr. Salma Ghaffar D/O Abdul Ghaffar                            19/07/1977                               Abbottabad                                               FCPS-II Nov-2010</t>
  </si>
  <si>
    <t>Final Prof(1224/2000)</t>
  </si>
  <si>
    <r>
      <t>Final Prof</t>
    </r>
    <r>
      <rPr>
        <sz val="9"/>
        <color indexed="8"/>
        <rFont val="Calibri"/>
        <family val="2"/>
      </rPr>
      <t>(1365/2200)</t>
    </r>
  </si>
  <si>
    <t>Final prof (1244/2000)</t>
  </si>
  <si>
    <t>As pricipal author = 1              As co author = 6</t>
  </si>
  <si>
    <t>As co-author articles not related to G. Surgery</t>
  </si>
  <si>
    <t>submit article on Pilonidal Sinus.</t>
  </si>
  <si>
    <t>Articles not submitted.</t>
  </si>
  <si>
    <t>1. MS General Surgery.                                      2. Submit article on Burns.</t>
  </si>
  <si>
    <t>Expereience SR AMC and articles not attached.</t>
  </si>
  <si>
    <t xml:space="preserve">As principle Author = 2                                                  As Co-author= 0   </t>
  </si>
  <si>
    <t>Expereince certificate not attached.</t>
  </si>
  <si>
    <t>I. FCPS degree not attached.                                                       II. Publications not attached                                      III. PMDC expired.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</si>
</sst>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yy;@"/>
    <numFmt numFmtId="165" formatCode="[$-409]dddd\,\ mmmm\ dd\,\ yyyy"/>
    <numFmt numFmtId="166" formatCode="[$-409]h:mm:ss\ AM/PM"/>
    <numFmt numFmtId="167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medium"/>
      <bottom/>
    </border>
    <border>
      <left/>
      <right style="hair"/>
      <top/>
      <bottom style="medium"/>
    </border>
    <border>
      <left style="hair"/>
      <right style="hair"/>
      <top style="thin"/>
      <bottom/>
    </border>
    <border>
      <left style="thin"/>
      <right style="hair"/>
      <top style="hair"/>
      <bottom/>
    </border>
    <border>
      <left style="hair"/>
      <right/>
      <top style="medium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left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33" borderId="17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6" fillId="33" borderId="22" xfId="0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0" fontId="46" fillId="33" borderId="23" xfId="0" applyFont="1" applyFill="1" applyBorder="1" applyAlignment="1">
      <alignment/>
    </xf>
    <xf numFmtId="0" fontId="47" fillId="33" borderId="2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7" xfId="0" applyFont="1" applyFill="1" applyBorder="1" applyAlignment="1">
      <alignment wrapText="1"/>
    </xf>
    <xf numFmtId="0" fontId="46" fillId="33" borderId="23" xfId="0" applyFont="1" applyFill="1" applyBorder="1" applyAlignment="1">
      <alignment vertical="top"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46" fillId="33" borderId="25" xfId="0" applyFont="1" applyFill="1" applyBorder="1" applyAlignment="1">
      <alignment vertical="top"/>
    </xf>
    <xf numFmtId="0" fontId="46" fillId="33" borderId="27" xfId="0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164" fontId="51" fillId="0" borderId="0" xfId="0" applyNumberFormat="1" applyFont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47" fillId="34" borderId="17" xfId="0" applyFont="1" applyFill="1" applyBorder="1" applyAlignment="1">
      <alignment horizontal="center"/>
    </xf>
    <xf numFmtId="2" fontId="47" fillId="34" borderId="17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/>
    </xf>
    <xf numFmtId="0" fontId="46" fillId="35" borderId="20" xfId="0" applyFont="1" applyFill="1" applyBorder="1" applyAlignment="1">
      <alignment/>
    </xf>
    <xf numFmtId="0" fontId="46" fillId="35" borderId="21" xfId="0" applyFont="1" applyFill="1" applyBorder="1" applyAlignment="1">
      <alignment/>
    </xf>
    <xf numFmtId="0" fontId="46" fillId="35" borderId="23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24" xfId="0" applyFont="1" applyFill="1" applyBorder="1" applyAlignment="1">
      <alignment/>
    </xf>
    <xf numFmtId="0" fontId="46" fillId="35" borderId="23" xfId="0" applyFont="1" applyFill="1" applyBorder="1" applyAlignment="1">
      <alignment horizontal="left"/>
    </xf>
    <xf numFmtId="0" fontId="47" fillId="35" borderId="17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0" fontId="52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52" fillId="35" borderId="19" xfId="0" applyFont="1" applyFill="1" applyBorder="1" applyAlignment="1">
      <alignment horizontal="left" vertical="top" wrapText="1"/>
    </xf>
    <xf numFmtId="0" fontId="52" fillId="35" borderId="23" xfId="0" applyFont="1" applyFill="1" applyBorder="1" applyAlignment="1">
      <alignment horizontal="left"/>
    </xf>
    <xf numFmtId="2" fontId="47" fillId="0" borderId="17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6" fillId="35" borderId="24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6" fillId="0" borderId="17" xfId="0" applyFont="1" applyBorder="1" applyAlignment="1">
      <alignment vertical="top"/>
    </xf>
    <xf numFmtId="0" fontId="47" fillId="0" borderId="17" xfId="0" applyFont="1" applyBorder="1" applyAlignment="1">
      <alignment horizontal="center" vertical="top"/>
    </xf>
    <xf numFmtId="0" fontId="46" fillId="34" borderId="17" xfId="0" applyFont="1" applyFill="1" applyBorder="1" applyAlignment="1">
      <alignment vertical="top"/>
    </xf>
    <xf numFmtId="0" fontId="47" fillId="34" borderId="17" xfId="0" applyFont="1" applyFill="1" applyBorder="1" applyAlignment="1">
      <alignment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2" fontId="47" fillId="34" borderId="21" xfId="0" applyNumberFormat="1" applyFont="1" applyFill="1" applyBorder="1" applyAlignment="1">
      <alignment horizontal="center" vertical="center"/>
    </xf>
    <xf numFmtId="2" fontId="47" fillId="34" borderId="24" xfId="0" applyNumberFormat="1" applyFont="1" applyFill="1" applyBorder="1" applyAlignment="1">
      <alignment horizontal="center" vertical="center"/>
    </xf>
    <xf numFmtId="2" fontId="47" fillId="34" borderId="30" xfId="0" applyNumberFormat="1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/>
    </xf>
    <xf numFmtId="0" fontId="47" fillId="0" borderId="17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2" fontId="47" fillId="0" borderId="18" xfId="0" applyNumberFormat="1" applyFont="1" applyBorder="1" applyAlignment="1">
      <alignment horizontal="center" vertical="center"/>
    </xf>
    <xf numFmtId="0" fontId="47" fillId="35" borderId="21" xfId="0" applyFont="1" applyFill="1" applyBorder="1" applyAlignment="1">
      <alignment horizontal="center"/>
    </xf>
    <xf numFmtId="2" fontId="47" fillId="0" borderId="21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34" borderId="17" xfId="0" applyFont="1" applyFill="1" applyBorder="1" applyAlignment="1">
      <alignment horizontal="center"/>
    </xf>
    <xf numFmtId="2" fontId="47" fillId="34" borderId="17" xfId="0" applyNumberFormat="1" applyFont="1" applyFill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/>
    </xf>
    <xf numFmtId="2" fontId="47" fillId="34" borderId="18" xfId="0" applyNumberFormat="1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 wrapText="1"/>
    </xf>
    <xf numFmtId="2" fontId="47" fillId="0" borderId="18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0" fontId="51" fillId="0" borderId="0" xfId="0" applyFont="1" applyAlignment="1">
      <alignment horizontal="right"/>
    </xf>
    <xf numFmtId="2" fontId="47" fillId="0" borderId="18" xfId="0" applyNumberFormat="1" applyFont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2" fontId="47" fillId="0" borderId="18" xfId="0" applyNumberFormat="1" applyFont="1" applyBorder="1" applyAlignment="1">
      <alignment/>
    </xf>
    <xf numFmtId="2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18" xfId="0" applyNumberFormat="1" applyFont="1" applyBorder="1" applyAlignment="1">
      <alignment horizontal="center"/>
    </xf>
    <xf numFmtId="2" fontId="47" fillId="34" borderId="17" xfId="0" applyNumberFormat="1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2" fontId="47" fillId="34" borderId="18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left" vertical="top" wrapText="1"/>
    </xf>
    <xf numFmtId="0" fontId="46" fillId="33" borderId="23" xfId="0" applyFont="1" applyFill="1" applyBorder="1" applyAlignment="1">
      <alignment horizontal="left"/>
    </xf>
    <xf numFmtId="0" fontId="46" fillId="33" borderId="25" xfId="0" applyFont="1" applyFill="1" applyBorder="1" applyAlignment="1">
      <alignment horizontal="left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7" fillId="0" borderId="15" xfId="0" applyNumberFormat="1" applyFont="1" applyBorder="1" applyAlignment="1">
      <alignment horizontal="left" wrapText="1"/>
    </xf>
    <xf numFmtId="164" fontId="47" fillId="0" borderId="14" xfId="0" applyNumberFormat="1" applyFont="1" applyBorder="1" applyAlignment="1">
      <alignment horizontal="left" wrapText="1"/>
    </xf>
    <xf numFmtId="164" fontId="47" fillId="0" borderId="32" xfId="0" applyNumberFormat="1" applyFont="1" applyBorder="1" applyAlignment="1">
      <alignment horizontal="left" wrapText="1"/>
    </xf>
    <xf numFmtId="164" fontId="47" fillId="0" borderId="10" xfId="0" applyNumberFormat="1" applyFont="1" applyBorder="1" applyAlignment="1">
      <alignment horizontal="left" wrapText="1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33" borderId="19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vertical="top"/>
    </xf>
    <xf numFmtId="0" fontId="46" fillId="33" borderId="25" xfId="0" applyFont="1" applyFill="1" applyBorder="1" applyAlignment="1">
      <alignment vertical="top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 horizontal="justify" vertical="justify" wrapText="1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left" wrapText="1"/>
    </xf>
    <xf numFmtId="0" fontId="47" fillId="0" borderId="40" xfId="0" applyFont="1" applyBorder="1" applyAlignment="1">
      <alignment horizontal="left" wrapText="1"/>
    </xf>
    <xf numFmtId="0" fontId="47" fillId="0" borderId="41" xfId="0" applyFont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  <xf numFmtId="0" fontId="47" fillId="0" borderId="42" xfId="0" applyFont="1" applyBorder="1" applyAlignment="1">
      <alignment horizontal="left" wrapText="1"/>
    </xf>
    <xf numFmtId="0" fontId="47" fillId="0" borderId="28" xfId="0" applyFont="1" applyBorder="1" applyAlignment="1">
      <alignment horizontal="left" wrapText="1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47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28" xfId="0" applyFont="1" applyBorder="1" applyAlignment="1">
      <alignment/>
    </xf>
    <xf numFmtId="0" fontId="47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39" xfId="0" applyFont="1" applyBorder="1" applyAlignment="1">
      <alignment wrapText="1"/>
    </xf>
    <xf numFmtId="0" fontId="47" fillId="0" borderId="40" xfId="0" applyFont="1" applyBorder="1" applyAlignment="1">
      <alignment wrapText="1"/>
    </xf>
    <xf numFmtId="0" fontId="47" fillId="0" borderId="41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42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4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4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164" fontId="47" fillId="0" borderId="16" xfId="0" applyNumberFormat="1" applyFont="1" applyBorder="1" applyAlignment="1">
      <alignment horizontal="left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 horizontal="left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5" fillId="0" borderId="5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51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2" fontId="47" fillId="0" borderId="31" xfId="0" applyNumberFormat="1" applyFont="1" applyBorder="1" applyAlignment="1">
      <alignment horizontal="center"/>
    </xf>
    <xf numFmtId="2" fontId="47" fillId="0" borderId="18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64" fontId="47" fillId="0" borderId="17" xfId="0" applyNumberFormat="1" applyFont="1" applyBorder="1" applyAlignment="1">
      <alignment horizontal="left" vertical="top" wrapText="1"/>
    </xf>
    <xf numFmtId="0" fontId="47" fillId="0" borderId="5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55" fillId="0" borderId="17" xfId="0" applyFont="1" applyBorder="1" applyAlignment="1">
      <alignment horizontal="left" vertical="top" wrapText="1"/>
    </xf>
    <xf numFmtId="2" fontId="47" fillId="0" borderId="17" xfId="0" applyNumberFormat="1" applyFont="1" applyBorder="1" applyAlignment="1">
      <alignment horizontal="center"/>
    </xf>
    <xf numFmtId="0" fontId="47" fillId="34" borderId="5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51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52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 vertical="center"/>
    </xf>
    <xf numFmtId="164" fontId="47" fillId="34" borderId="17" xfId="0" applyNumberFormat="1" applyFont="1" applyFill="1" applyBorder="1" applyAlignment="1">
      <alignment horizontal="left" vertical="top" wrapText="1"/>
    </xf>
    <xf numFmtId="0" fontId="47" fillId="34" borderId="17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left" vertical="top" wrapText="1"/>
    </xf>
    <xf numFmtId="0" fontId="47" fillId="34" borderId="19" xfId="0" applyFont="1" applyFill="1" applyBorder="1" applyAlignment="1">
      <alignment horizontal="center" vertical="top"/>
    </xf>
    <xf numFmtId="0" fontId="47" fillId="34" borderId="23" xfId="0" applyFont="1" applyFill="1" applyBorder="1" applyAlignment="1">
      <alignment horizontal="center" vertical="top"/>
    </xf>
    <xf numFmtId="0" fontId="47" fillId="34" borderId="22" xfId="0" applyFont="1" applyFill="1" applyBorder="1" applyAlignment="1">
      <alignment horizontal="center" vertical="top"/>
    </xf>
    <xf numFmtId="2" fontId="47" fillId="0" borderId="50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47" fillId="0" borderId="51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2" fontId="47" fillId="0" borderId="52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justify"/>
    </xf>
    <xf numFmtId="0" fontId="47" fillId="35" borderId="19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53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50" xfId="0" applyFont="1" applyFill="1" applyBorder="1" applyAlignment="1">
      <alignment horizontal="center" vertical="top"/>
    </xf>
    <xf numFmtId="0" fontId="47" fillId="35" borderId="20" xfId="0" applyFont="1" applyFill="1" applyBorder="1" applyAlignment="1">
      <alignment horizontal="center" vertical="top"/>
    </xf>
    <xf numFmtId="0" fontId="47" fillId="35" borderId="21" xfId="0" applyFont="1" applyFill="1" applyBorder="1" applyAlignment="1">
      <alignment horizontal="center" vertical="top"/>
    </xf>
    <xf numFmtId="0" fontId="46" fillId="35" borderId="51" xfId="0" applyFont="1" applyFill="1" applyBorder="1" applyAlignment="1">
      <alignment horizontal="center" vertical="top" wrapText="1"/>
    </xf>
    <xf numFmtId="0" fontId="46" fillId="35" borderId="0" xfId="0" applyFont="1" applyFill="1" applyBorder="1" applyAlignment="1">
      <alignment horizontal="center" vertical="top" wrapText="1"/>
    </xf>
    <xf numFmtId="0" fontId="46" fillId="35" borderId="24" xfId="0" applyFont="1" applyFill="1" applyBorder="1" applyAlignment="1">
      <alignment horizontal="center" vertical="top" wrapText="1"/>
    </xf>
    <xf numFmtId="0" fontId="46" fillId="35" borderId="52" xfId="0" applyFont="1" applyFill="1" applyBorder="1" applyAlignment="1">
      <alignment horizontal="center" vertical="top" wrapText="1"/>
    </xf>
    <xf numFmtId="0" fontId="46" fillId="35" borderId="29" xfId="0" applyFont="1" applyFill="1" applyBorder="1" applyAlignment="1">
      <alignment horizontal="center" vertical="top" wrapText="1"/>
    </xf>
    <xf numFmtId="0" fontId="46" fillId="35" borderId="30" xfId="0" applyFont="1" applyFill="1" applyBorder="1" applyAlignment="1">
      <alignment horizontal="center" vertical="top" wrapText="1"/>
    </xf>
    <xf numFmtId="0" fontId="46" fillId="35" borderId="19" xfId="0" applyFont="1" applyFill="1" applyBorder="1" applyAlignment="1">
      <alignment horizontal="center" vertical="top" wrapText="1"/>
    </xf>
    <xf numFmtId="0" fontId="46" fillId="35" borderId="23" xfId="0" applyFont="1" applyFill="1" applyBorder="1" applyAlignment="1">
      <alignment horizontal="center" vertical="top" wrapText="1"/>
    </xf>
    <xf numFmtId="0" fontId="46" fillId="35" borderId="2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46">
      <selection activeCell="B58" sqref="B58:I70"/>
    </sheetView>
  </sheetViews>
  <sheetFormatPr defaultColWidth="8.8515625" defaultRowHeight="15"/>
  <cols>
    <col min="1" max="1" width="4.421875" style="1" customWidth="1"/>
    <col min="2" max="2" width="16.140625" style="1" customWidth="1"/>
    <col min="3" max="3" width="15.7109375" style="1" customWidth="1"/>
    <col min="4" max="4" width="3.7109375" style="1" customWidth="1"/>
    <col min="5" max="5" width="4.28125" style="1" customWidth="1"/>
    <col min="6" max="6" width="13.421875" style="1" customWidth="1"/>
    <col min="7" max="7" width="8.7109375" style="1" customWidth="1"/>
    <col min="8" max="8" width="7.140625" style="1" customWidth="1"/>
    <col min="9" max="9" width="11.00390625" style="1" customWidth="1"/>
    <col min="10" max="11" width="9.00390625" style="1" customWidth="1"/>
    <col min="12" max="12" width="7.140625" style="1" customWidth="1"/>
    <col min="13" max="13" width="9.421875" style="1" customWidth="1"/>
    <col min="14" max="14" width="7.57421875" style="1" customWidth="1"/>
    <col min="15" max="15" width="7.8515625" style="1" customWidth="1"/>
    <col min="16" max="16" width="1.421875" style="1" customWidth="1"/>
    <col min="17" max="16384" width="8.8515625" style="1" customWidth="1"/>
  </cols>
  <sheetData>
    <row r="1" spans="1:16" ht="1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11.25" customHeight="1">
      <c r="A2" s="154" t="s">
        <v>44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24" customHeight="1">
      <c r="A3" s="177" t="s">
        <v>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1.25" customHeight="1">
      <c r="A4" s="169" t="s">
        <v>88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2" ht="10.5" customHeight="1">
      <c r="A5" s="47" t="s">
        <v>89</v>
      </c>
      <c r="B5" s="47"/>
    </row>
    <row r="6" spans="1:15" ht="33.75" customHeight="1">
      <c r="A6" s="170" t="s">
        <v>14</v>
      </c>
      <c r="B6" s="155" t="s">
        <v>1</v>
      </c>
      <c r="C6" s="157" t="s">
        <v>2</v>
      </c>
      <c r="D6" s="157"/>
      <c r="E6" s="157"/>
      <c r="F6" s="23" t="s">
        <v>8</v>
      </c>
      <c r="G6" s="23" t="s">
        <v>17</v>
      </c>
      <c r="H6" s="23" t="s">
        <v>16</v>
      </c>
      <c r="I6" s="24" t="s">
        <v>28</v>
      </c>
      <c r="J6" s="24" t="s">
        <v>9</v>
      </c>
      <c r="K6" s="24" t="s">
        <v>10</v>
      </c>
      <c r="L6" s="25" t="s">
        <v>11</v>
      </c>
      <c r="M6" s="24" t="s">
        <v>12</v>
      </c>
      <c r="N6" s="161" t="s">
        <v>13</v>
      </c>
      <c r="O6" s="162"/>
    </row>
    <row r="7" spans="1:15" ht="12" customHeight="1">
      <c r="A7" s="171"/>
      <c r="B7" s="155"/>
      <c r="C7" s="26" t="s">
        <v>3</v>
      </c>
      <c r="D7" s="26" t="s">
        <v>90</v>
      </c>
      <c r="E7" s="26" t="s">
        <v>91</v>
      </c>
      <c r="F7" s="27" t="s">
        <v>4</v>
      </c>
      <c r="G7" s="27"/>
      <c r="H7" s="27"/>
      <c r="I7" s="158" t="s">
        <v>64</v>
      </c>
      <c r="J7" s="27"/>
      <c r="K7" s="27"/>
      <c r="L7" s="27"/>
      <c r="M7" s="27"/>
      <c r="N7" s="28"/>
      <c r="O7" s="29"/>
    </row>
    <row r="8" spans="1:15" ht="21.75" customHeight="1">
      <c r="A8" s="171"/>
      <c r="B8" s="155"/>
      <c r="C8" s="30" t="s">
        <v>46</v>
      </c>
      <c r="D8" s="31">
        <v>17</v>
      </c>
      <c r="E8" s="31">
        <v>13</v>
      </c>
      <c r="F8" s="32" t="s">
        <v>5</v>
      </c>
      <c r="G8" s="33"/>
      <c r="H8" s="33"/>
      <c r="I8" s="159"/>
      <c r="J8" s="34"/>
      <c r="K8" s="34"/>
      <c r="L8" s="34"/>
      <c r="M8" s="35"/>
      <c r="N8" s="36"/>
      <c r="O8" s="37"/>
    </row>
    <row r="9" spans="1:15" ht="21.75" customHeight="1">
      <c r="A9" s="171"/>
      <c r="B9" s="155"/>
      <c r="C9" s="38" t="s">
        <v>47</v>
      </c>
      <c r="D9" s="31">
        <v>17</v>
      </c>
      <c r="E9" s="31">
        <v>13</v>
      </c>
      <c r="F9" s="39" t="s">
        <v>6</v>
      </c>
      <c r="G9" s="33"/>
      <c r="H9" s="33"/>
      <c r="I9" s="159"/>
      <c r="J9" s="34"/>
      <c r="K9" s="34"/>
      <c r="L9" s="34"/>
      <c r="M9" s="34"/>
      <c r="N9" s="36"/>
      <c r="O9" s="37"/>
    </row>
    <row r="10" spans="1:15" ht="13.5" customHeight="1">
      <c r="A10" s="171"/>
      <c r="B10" s="155"/>
      <c r="C10" s="38" t="s">
        <v>48</v>
      </c>
      <c r="D10" s="31">
        <v>17</v>
      </c>
      <c r="E10" s="31">
        <v>13</v>
      </c>
      <c r="F10" s="173" t="s">
        <v>7</v>
      </c>
      <c r="G10" s="40"/>
      <c r="H10" s="40"/>
      <c r="I10" s="159"/>
      <c r="J10" s="34"/>
      <c r="K10" s="34"/>
      <c r="L10" s="34"/>
      <c r="M10" s="34"/>
      <c r="N10" s="36"/>
      <c r="O10" s="37"/>
    </row>
    <row r="11" spans="1:15" ht="12" customHeight="1" thickBot="1">
      <c r="A11" s="172"/>
      <c r="B11" s="156"/>
      <c r="C11" s="41" t="s">
        <v>49</v>
      </c>
      <c r="D11" s="42">
        <v>19</v>
      </c>
      <c r="E11" s="42">
        <v>14</v>
      </c>
      <c r="F11" s="174"/>
      <c r="G11" s="43"/>
      <c r="H11" s="43"/>
      <c r="I11" s="160"/>
      <c r="J11" s="41"/>
      <c r="K11" s="41"/>
      <c r="L11" s="41"/>
      <c r="M11" s="41"/>
      <c r="N11" s="44"/>
      <c r="O11" s="45"/>
    </row>
    <row r="12" spans="1:15" ht="12.75" customHeight="1">
      <c r="A12" s="167">
        <v>1</v>
      </c>
      <c r="B12" s="163" t="s">
        <v>25</v>
      </c>
      <c r="C12" s="22" t="s">
        <v>112</v>
      </c>
      <c r="D12" s="182">
        <v>13</v>
      </c>
      <c r="E12" s="183"/>
      <c r="F12" s="175"/>
      <c r="G12" s="198"/>
      <c r="H12" s="227" t="s">
        <v>50</v>
      </c>
      <c r="I12" s="175"/>
      <c r="J12" s="180">
        <f>D16+F12+I12</f>
        <v>62</v>
      </c>
      <c r="K12" s="175"/>
      <c r="L12" s="180"/>
      <c r="M12" s="180"/>
      <c r="N12" s="184" t="s">
        <v>83</v>
      </c>
      <c r="O12" s="185"/>
    </row>
    <row r="13" spans="1:15" ht="12.75" customHeight="1">
      <c r="A13" s="167"/>
      <c r="B13" s="164"/>
      <c r="C13" s="20" t="s">
        <v>57</v>
      </c>
      <c r="D13" s="178">
        <v>13</v>
      </c>
      <c r="E13" s="179"/>
      <c r="F13" s="175"/>
      <c r="G13" s="175"/>
      <c r="H13" s="228"/>
      <c r="I13" s="175"/>
      <c r="J13" s="180"/>
      <c r="K13" s="175"/>
      <c r="L13" s="180"/>
      <c r="M13" s="180"/>
      <c r="N13" s="186"/>
      <c r="O13" s="187"/>
    </row>
    <row r="14" spans="1:15" ht="12.75" customHeight="1">
      <c r="A14" s="167"/>
      <c r="B14" s="164"/>
      <c r="C14" s="20" t="s">
        <v>58</v>
      </c>
      <c r="D14" s="178">
        <v>17</v>
      </c>
      <c r="E14" s="179"/>
      <c r="F14" s="175"/>
      <c r="G14" s="175"/>
      <c r="H14" s="228"/>
      <c r="I14" s="175"/>
      <c r="J14" s="180"/>
      <c r="K14" s="175"/>
      <c r="L14" s="180"/>
      <c r="M14" s="180"/>
      <c r="N14" s="186"/>
      <c r="O14" s="187"/>
    </row>
    <row r="15" spans="1:15" ht="12.75" customHeight="1">
      <c r="A15" s="167"/>
      <c r="B15" s="165"/>
      <c r="C15" s="20" t="s">
        <v>59</v>
      </c>
      <c r="D15" s="178">
        <v>19</v>
      </c>
      <c r="E15" s="179"/>
      <c r="F15" s="175"/>
      <c r="G15" s="175"/>
      <c r="H15" s="228"/>
      <c r="I15" s="175"/>
      <c r="J15" s="180"/>
      <c r="K15" s="175"/>
      <c r="L15" s="180"/>
      <c r="M15" s="180"/>
      <c r="N15" s="186"/>
      <c r="O15" s="187"/>
    </row>
    <row r="16" spans="1:15" ht="12.75" customHeight="1" thickBot="1">
      <c r="A16" s="168"/>
      <c r="B16" s="166"/>
      <c r="C16" s="19" t="s">
        <v>15</v>
      </c>
      <c r="D16" s="190">
        <f>SUM(D12:E15)</f>
        <v>62</v>
      </c>
      <c r="E16" s="191"/>
      <c r="F16" s="176"/>
      <c r="G16" s="176"/>
      <c r="H16" s="229"/>
      <c r="I16" s="176"/>
      <c r="J16" s="181"/>
      <c r="K16" s="176"/>
      <c r="L16" s="181"/>
      <c r="M16" s="181"/>
      <c r="N16" s="188"/>
      <c r="O16" s="189"/>
    </row>
    <row r="17" spans="1:15" ht="18" customHeight="1">
      <c r="A17" s="192">
        <f>A12+1</f>
        <v>2</v>
      </c>
      <c r="B17" s="195" t="s">
        <v>26</v>
      </c>
      <c r="C17" s="22" t="s">
        <v>113</v>
      </c>
      <c r="D17" s="222">
        <v>13</v>
      </c>
      <c r="E17" s="222"/>
      <c r="F17" s="198"/>
      <c r="G17" s="198"/>
      <c r="H17" s="227" t="s">
        <v>50</v>
      </c>
      <c r="I17" s="11" t="s">
        <v>30</v>
      </c>
      <c r="J17" s="201">
        <f>D21+F17+I21</f>
        <v>72</v>
      </c>
      <c r="K17" s="198"/>
      <c r="L17" s="201"/>
      <c r="M17" s="201"/>
      <c r="N17" s="184" t="s">
        <v>87</v>
      </c>
      <c r="O17" s="204"/>
    </row>
    <row r="18" spans="1:15" ht="18" customHeight="1">
      <c r="A18" s="193"/>
      <c r="B18" s="196"/>
      <c r="C18" s="20" t="s">
        <v>71</v>
      </c>
      <c r="D18" s="224">
        <v>13</v>
      </c>
      <c r="E18" s="224"/>
      <c r="F18" s="199"/>
      <c r="G18" s="199"/>
      <c r="H18" s="228"/>
      <c r="I18" s="16"/>
      <c r="J18" s="199"/>
      <c r="K18" s="199"/>
      <c r="L18" s="199"/>
      <c r="M18" s="199"/>
      <c r="N18" s="205"/>
      <c r="O18" s="206"/>
    </row>
    <row r="19" spans="1:15" ht="18" customHeight="1">
      <c r="A19" s="193"/>
      <c r="B19" s="196"/>
      <c r="C19" s="20" t="s">
        <v>70</v>
      </c>
      <c r="D19" s="224">
        <v>17</v>
      </c>
      <c r="E19" s="224"/>
      <c r="F19" s="199"/>
      <c r="G19" s="199"/>
      <c r="H19" s="228"/>
      <c r="J19" s="199"/>
      <c r="K19" s="199"/>
      <c r="L19" s="199"/>
      <c r="M19" s="199"/>
      <c r="N19" s="205"/>
      <c r="O19" s="206"/>
    </row>
    <row r="20" spans="1:15" ht="18" customHeight="1">
      <c r="A20" s="193"/>
      <c r="B20" s="196"/>
      <c r="C20" s="20" t="s">
        <v>69</v>
      </c>
      <c r="D20" s="224">
        <v>19</v>
      </c>
      <c r="E20" s="224"/>
      <c r="F20" s="199"/>
      <c r="G20" s="199"/>
      <c r="H20" s="228"/>
      <c r="I20" s="16"/>
      <c r="J20" s="199"/>
      <c r="K20" s="199"/>
      <c r="L20" s="199"/>
      <c r="M20" s="199"/>
      <c r="N20" s="205"/>
      <c r="O20" s="206"/>
    </row>
    <row r="21" spans="1:15" ht="18" customHeight="1" thickBot="1">
      <c r="A21" s="194"/>
      <c r="B21" s="197"/>
      <c r="C21" s="19" t="s">
        <v>15</v>
      </c>
      <c r="D21" s="202">
        <f>SUM(D17:E20)</f>
        <v>62</v>
      </c>
      <c r="E21" s="203"/>
      <c r="F21" s="200"/>
      <c r="G21" s="200"/>
      <c r="H21" s="229"/>
      <c r="I21" s="12">
        <v>10</v>
      </c>
      <c r="J21" s="200"/>
      <c r="K21" s="200"/>
      <c r="L21" s="200"/>
      <c r="M21" s="200"/>
      <c r="N21" s="207"/>
      <c r="O21" s="208"/>
    </row>
    <row r="22" spans="1:15" ht="12.75" customHeight="1">
      <c r="A22" s="223">
        <f>A17+1</f>
        <v>3</v>
      </c>
      <c r="B22" s="164" t="s">
        <v>27</v>
      </c>
      <c r="C22" s="22" t="s">
        <v>46</v>
      </c>
      <c r="D22" s="222"/>
      <c r="E22" s="222"/>
      <c r="F22" s="226"/>
      <c r="G22" s="198"/>
      <c r="H22" s="227" t="s">
        <v>45</v>
      </c>
      <c r="I22" s="11" t="s">
        <v>30</v>
      </c>
      <c r="J22" s="221">
        <f>D26+F22+I26</f>
        <v>45</v>
      </c>
      <c r="K22" s="226"/>
      <c r="L22" s="221"/>
      <c r="M22" s="221"/>
      <c r="N22" s="184" t="s">
        <v>86</v>
      </c>
      <c r="O22" s="185"/>
    </row>
    <row r="23" spans="1:15" ht="12.75" customHeight="1">
      <c r="A23" s="167"/>
      <c r="B23" s="164"/>
      <c r="C23" s="20" t="s">
        <v>47</v>
      </c>
      <c r="D23" s="224"/>
      <c r="E23" s="224"/>
      <c r="F23" s="175"/>
      <c r="G23" s="175"/>
      <c r="H23" s="228"/>
      <c r="I23" s="16"/>
      <c r="J23" s="180"/>
      <c r="K23" s="175"/>
      <c r="L23" s="180"/>
      <c r="M23" s="180"/>
      <c r="N23" s="186"/>
      <c r="O23" s="187"/>
    </row>
    <row r="24" spans="1:15" ht="12.75" customHeight="1">
      <c r="A24" s="167"/>
      <c r="B24" s="164"/>
      <c r="C24" s="20" t="s">
        <v>48</v>
      </c>
      <c r="D24" s="224"/>
      <c r="E24" s="224"/>
      <c r="F24" s="175"/>
      <c r="G24" s="175"/>
      <c r="H24" s="228"/>
      <c r="J24" s="180"/>
      <c r="K24" s="175"/>
      <c r="L24" s="180"/>
      <c r="M24" s="180"/>
      <c r="N24" s="186"/>
      <c r="O24" s="187"/>
    </row>
    <row r="25" spans="1:15" ht="12.75" customHeight="1">
      <c r="A25" s="167"/>
      <c r="B25" s="165"/>
      <c r="C25" s="20" t="s">
        <v>49</v>
      </c>
      <c r="D25" s="224"/>
      <c r="E25" s="224"/>
      <c r="F25" s="175"/>
      <c r="G25" s="175"/>
      <c r="H25" s="228"/>
      <c r="I25" s="16"/>
      <c r="J25" s="180"/>
      <c r="K25" s="175"/>
      <c r="L25" s="180"/>
      <c r="M25" s="180"/>
      <c r="N25" s="186"/>
      <c r="O25" s="187"/>
    </row>
    <row r="26" spans="1:15" ht="12.75" customHeight="1" thickBot="1">
      <c r="A26" s="168"/>
      <c r="B26" s="166"/>
      <c r="C26" s="19" t="s">
        <v>15</v>
      </c>
      <c r="D26" s="202">
        <v>35</v>
      </c>
      <c r="E26" s="203"/>
      <c r="F26" s="176"/>
      <c r="G26" s="176"/>
      <c r="H26" s="229"/>
      <c r="I26" s="12">
        <v>10</v>
      </c>
      <c r="J26" s="181"/>
      <c r="K26" s="176"/>
      <c r="L26" s="181"/>
      <c r="M26" s="181"/>
      <c r="N26" s="188"/>
      <c r="O26" s="189"/>
    </row>
    <row r="27" spans="1:15" ht="12.75" customHeight="1">
      <c r="A27" s="223">
        <f>A22+1</f>
        <v>4</v>
      </c>
      <c r="B27" s="164" t="s">
        <v>19</v>
      </c>
      <c r="C27" s="21" t="s">
        <v>56</v>
      </c>
      <c r="D27" s="225">
        <v>17</v>
      </c>
      <c r="E27" s="183"/>
      <c r="F27" s="226"/>
      <c r="G27" s="227" t="s">
        <v>29</v>
      </c>
      <c r="H27" s="227" t="s">
        <v>50</v>
      </c>
      <c r="I27" s="11" t="s">
        <v>30</v>
      </c>
      <c r="J27" s="221">
        <f>D31+F27+I31</f>
        <v>80</v>
      </c>
      <c r="K27" s="226"/>
      <c r="L27" s="221"/>
      <c r="M27" s="221"/>
      <c r="N27" s="209" t="s">
        <v>92</v>
      </c>
      <c r="O27" s="210"/>
    </row>
    <row r="28" spans="1:15" ht="12.75" customHeight="1">
      <c r="A28" s="167"/>
      <c r="B28" s="164"/>
      <c r="C28" s="20" t="s">
        <v>72</v>
      </c>
      <c r="D28" s="178">
        <v>17</v>
      </c>
      <c r="E28" s="179"/>
      <c r="F28" s="175"/>
      <c r="G28" s="228"/>
      <c r="H28" s="228"/>
      <c r="I28" s="16"/>
      <c r="J28" s="180"/>
      <c r="K28" s="175"/>
      <c r="L28" s="180"/>
      <c r="M28" s="180"/>
      <c r="N28" s="211"/>
      <c r="O28" s="212"/>
    </row>
    <row r="29" spans="1:15" ht="12.75" customHeight="1">
      <c r="A29" s="167"/>
      <c r="B29" s="164"/>
      <c r="C29" s="20" t="s">
        <v>55</v>
      </c>
      <c r="D29" s="178">
        <v>17</v>
      </c>
      <c r="E29" s="179"/>
      <c r="F29" s="175"/>
      <c r="G29" s="228"/>
      <c r="H29" s="228"/>
      <c r="J29" s="180"/>
      <c r="K29" s="175"/>
      <c r="L29" s="180"/>
      <c r="M29" s="180"/>
      <c r="N29" s="211"/>
      <c r="O29" s="212"/>
    </row>
    <row r="30" spans="1:15" ht="12.75" customHeight="1">
      <c r="A30" s="167"/>
      <c r="B30" s="165"/>
      <c r="C30" s="20" t="s">
        <v>54</v>
      </c>
      <c r="D30" s="178">
        <v>19</v>
      </c>
      <c r="E30" s="179"/>
      <c r="F30" s="175"/>
      <c r="G30" s="228"/>
      <c r="H30" s="228"/>
      <c r="I30" s="16"/>
      <c r="J30" s="180"/>
      <c r="K30" s="175"/>
      <c r="L30" s="180"/>
      <c r="M30" s="180"/>
      <c r="N30" s="211"/>
      <c r="O30" s="212"/>
    </row>
    <row r="31" spans="1:15" ht="12.75" customHeight="1" thickBot="1">
      <c r="A31" s="168"/>
      <c r="B31" s="166"/>
      <c r="C31" s="19" t="s">
        <v>15</v>
      </c>
      <c r="D31" s="190">
        <f>SUM(D27:E30)</f>
        <v>70</v>
      </c>
      <c r="E31" s="191"/>
      <c r="F31" s="176"/>
      <c r="G31" s="229"/>
      <c r="H31" s="229"/>
      <c r="I31" s="12">
        <v>10</v>
      </c>
      <c r="J31" s="181"/>
      <c r="K31" s="176"/>
      <c r="L31" s="181"/>
      <c r="M31" s="181"/>
      <c r="N31" s="213"/>
      <c r="O31" s="214"/>
    </row>
    <row r="32" spans="1:15" ht="12" customHeight="1">
      <c r="A32" s="223">
        <f>A27+1</f>
        <v>5</v>
      </c>
      <c r="B32" s="164" t="s">
        <v>20</v>
      </c>
      <c r="C32" s="22" t="s">
        <v>66</v>
      </c>
      <c r="D32" s="222">
        <v>13</v>
      </c>
      <c r="E32" s="222"/>
      <c r="G32" s="227" t="s">
        <v>32</v>
      </c>
      <c r="H32" s="227" t="s">
        <v>50</v>
      </c>
      <c r="I32" s="11" t="s">
        <v>33</v>
      </c>
      <c r="J32" s="221">
        <f>D36+F36+I36</f>
        <v>63</v>
      </c>
      <c r="K32" s="226"/>
      <c r="L32" s="221"/>
      <c r="M32" s="221"/>
      <c r="N32" s="215" t="s">
        <v>92</v>
      </c>
      <c r="O32" s="216"/>
    </row>
    <row r="33" spans="1:15" ht="13.5" customHeight="1">
      <c r="A33" s="167"/>
      <c r="B33" s="164"/>
      <c r="C33" s="20" t="s">
        <v>67</v>
      </c>
      <c r="D33" s="224">
        <v>13</v>
      </c>
      <c r="E33" s="224"/>
      <c r="F33" s="46" t="s">
        <v>31</v>
      </c>
      <c r="G33" s="228"/>
      <c r="H33" s="228"/>
      <c r="I33" s="16"/>
      <c r="J33" s="180"/>
      <c r="K33" s="175"/>
      <c r="L33" s="180"/>
      <c r="M33" s="180"/>
      <c r="N33" s="217"/>
      <c r="O33" s="218"/>
    </row>
    <row r="34" spans="1:15" ht="14.25" customHeight="1">
      <c r="A34" s="167"/>
      <c r="B34" s="164"/>
      <c r="C34" s="20" t="s">
        <v>65</v>
      </c>
      <c r="D34" s="224">
        <v>13</v>
      </c>
      <c r="E34" s="224"/>
      <c r="F34" s="46" t="s">
        <v>81</v>
      </c>
      <c r="G34" s="228"/>
      <c r="H34" s="228"/>
      <c r="J34" s="180"/>
      <c r="K34" s="175"/>
      <c r="L34" s="180"/>
      <c r="M34" s="180"/>
      <c r="N34" s="217"/>
      <c r="O34" s="218"/>
    </row>
    <row r="35" spans="1:15" ht="14.25" customHeight="1">
      <c r="A35" s="167"/>
      <c r="B35" s="165"/>
      <c r="C35" s="20" t="s">
        <v>68</v>
      </c>
      <c r="D35" s="224">
        <v>14</v>
      </c>
      <c r="E35" s="224"/>
      <c r="F35" s="14" t="s">
        <v>82</v>
      </c>
      <c r="G35" s="228"/>
      <c r="H35" s="228"/>
      <c r="I35" s="16"/>
      <c r="J35" s="180"/>
      <c r="K35" s="175"/>
      <c r="L35" s="180"/>
      <c r="M35" s="180"/>
      <c r="N35" s="217"/>
      <c r="O35" s="218"/>
    </row>
    <row r="36" spans="1:15" ht="13.5" customHeight="1" thickBot="1">
      <c r="A36" s="168"/>
      <c r="B36" s="166"/>
      <c r="C36" s="19" t="s">
        <v>15</v>
      </c>
      <c r="D36" s="202">
        <f>SUM(D32:E35)</f>
        <v>53</v>
      </c>
      <c r="E36" s="203"/>
      <c r="F36" s="13"/>
      <c r="G36" s="229"/>
      <c r="H36" s="229"/>
      <c r="I36" s="13">
        <v>10</v>
      </c>
      <c r="J36" s="181"/>
      <c r="K36" s="176"/>
      <c r="L36" s="181"/>
      <c r="M36" s="181"/>
      <c r="N36" s="219"/>
      <c r="O36" s="220"/>
    </row>
    <row r="37" spans="1:15" ht="12.75" customHeight="1">
      <c r="A37" s="192">
        <f>A32+1</f>
        <v>6</v>
      </c>
      <c r="B37" s="230" t="s">
        <v>21</v>
      </c>
      <c r="C37" s="22" t="s">
        <v>73</v>
      </c>
      <c r="D37" s="222">
        <v>13</v>
      </c>
      <c r="E37" s="222"/>
      <c r="F37" s="198"/>
      <c r="G37" s="198"/>
      <c r="H37" s="227" t="s">
        <v>50</v>
      </c>
      <c r="I37" s="227" t="s">
        <v>34</v>
      </c>
      <c r="J37" s="201">
        <f>D41+F37+I41</f>
        <v>63</v>
      </c>
      <c r="K37" s="198"/>
      <c r="L37" s="201"/>
      <c r="M37" s="201"/>
      <c r="N37" s="184" t="s">
        <v>93</v>
      </c>
      <c r="O37" s="185"/>
    </row>
    <row r="38" spans="1:15" ht="12.75" customHeight="1">
      <c r="A38" s="167"/>
      <c r="B38" s="164"/>
      <c r="C38" s="20" t="s">
        <v>74</v>
      </c>
      <c r="D38" s="224">
        <v>13</v>
      </c>
      <c r="E38" s="224"/>
      <c r="F38" s="175"/>
      <c r="G38" s="175"/>
      <c r="H38" s="228"/>
      <c r="I38" s="228"/>
      <c r="J38" s="180"/>
      <c r="K38" s="175"/>
      <c r="L38" s="180"/>
      <c r="M38" s="180"/>
      <c r="N38" s="186"/>
      <c r="O38" s="187"/>
    </row>
    <row r="39" spans="1:15" ht="12.75" customHeight="1">
      <c r="A39" s="167"/>
      <c r="B39" s="164"/>
      <c r="C39" s="20" t="s">
        <v>75</v>
      </c>
      <c r="D39" s="224">
        <v>13</v>
      </c>
      <c r="E39" s="224"/>
      <c r="F39" s="175"/>
      <c r="G39" s="175"/>
      <c r="H39" s="228"/>
      <c r="I39" s="3"/>
      <c r="J39" s="180"/>
      <c r="K39" s="175"/>
      <c r="L39" s="180"/>
      <c r="M39" s="180"/>
      <c r="N39" s="186"/>
      <c r="O39" s="187"/>
    </row>
    <row r="40" spans="1:15" ht="12.75" customHeight="1">
      <c r="A40" s="167"/>
      <c r="B40" s="165"/>
      <c r="C40" s="20" t="s">
        <v>76</v>
      </c>
      <c r="D40" s="224">
        <v>14</v>
      </c>
      <c r="E40" s="224"/>
      <c r="F40" s="175"/>
      <c r="G40" s="175"/>
      <c r="H40" s="228"/>
      <c r="I40" s="16"/>
      <c r="J40" s="180"/>
      <c r="K40" s="175"/>
      <c r="L40" s="180"/>
      <c r="M40" s="180"/>
      <c r="N40" s="186"/>
      <c r="O40" s="187"/>
    </row>
    <row r="41" spans="1:15" ht="12.75" customHeight="1" thickBot="1">
      <c r="A41" s="168"/>
      <c r="B41" s="166"/>
      <c r="C41" s="19" t="s">
        <v>15</v>
      </c>
      <c r="D41" s="202">
        <f>SUM(D37:E40)</f>
        <v>53</v>
      </c>
      <c r="E41" s="203"/>
      <c r="F41" s="176"/>
      <c r="G41" s="176"/>
      <c r="H41" s="229"/>
      <c r="I41" s="17">
        <v>10</v>
      </c>
      <c r="J41" s="181"/>
      <c r="K41" s="176"/>
      <c r="L41" s="181"/>
      <c r="M41" s="181"/>
      <c r="N41" s="188"/>
      <c r="O41" s="189"/>
    </row>
    <row r="42" spans="1:15" ht="15" customHeight="1">
      <c r="A42" s="223">
        <f>A37+1</f>
        <v>7</v>
      </c>
      <c r="B42" s="195" t="s">
        <v>22</v>
      </c>
      <c r="C42" s="22" t="s">
        <v>114</v>
      </c>
      <c r="D42" s="222">
        <v>17</v>
      </c>
      <c r="E42" s="222"/>
      <c r="G42" s="198"/>
      <c r="H42" s="198" t="s">
        <v>45</v>
      </c>
      <c r="I42" s="227" t="s">
        <v>36</v>
      </c>
      <c r="J42" s="221">
        <f>D46+F46+I46</f>
        <v>80</v>
      </c>
      <c r="K42" s="226"/>
      <c r="L42" s="221"/>
      <c r="M42" s="221"/>
      <c r="N42" s="184" t="s">
        <v>94</v>
      </c>
      <c r="O42" s="185"/>
    </row>
    <row r="43" spans="1:15" ht="15" customHeight="1">
      <c r="A43" s="167"/>
      <c r="B43" s="231"/>
      <c r="C43" s="20" t="s">
        <v>51</v>
      </c>
      <c r="D43" s="224">
        <v>13</v>
      </c>
      <c r="E43" s="224"/>
      <c r="F43" s="15"/>
      <c r="G43" s="175"/>
      <c r="H43" s="175"/>
      <c r="I43" s="228"/>
      <c r="J43" s="180"/>
      <c r="K43" s="175"/>
      <c r="L43" s="180"/>
      <c r="M43" s="180"/>
      <c r="N43" s="186"/>
      <c r="O43" s="187"/>
    </row>
    <row r="44" spans="1:15" ht="15" customHeight="1">
      <c r="A44" s="167"/>
      <c r="B44" s="231"/>
      <c r="C44" s="20" t="s">
        <v>52</v>
      </c>
      <c r="D44" s="224">
        <v>13</v>
      </c>
      <c r="E44" s="224"/>
      <c r="F44" s="15"/>
      <c r="G44" s="175"/>
      <c r="H44" s="175"/>
      <c r="I44" s="14" t="s">
        <v>37</v>
      </c>
      <c r="J44" s="180"/>
      <c r="K44" s="175"/>
      <c r="L44" s="180"/>
      <c r="M44" s="180"/>
      <c r="N44" s="186"/>
      <c r="O44" s="187"/>
    </row>
    <row r="45" spans="1:15" ht="15" customHeight="1">
      <c r="A45" s="167"/>
      <c r="B45" s="231"/>
      <c r="C45" s="20" t="s">
        <v>53</v>
      </c>
      <c r="D45" s="224">
        <v>19</v>
      </c>
      <c r="E45" s="224"/>
      <c r="F45" s="12" t="s">
        <v>35</v>
      </c>
      <c r="G45" s="175"/>
      <c r="H45" s="175"/>
      <c r="I45" s="16"/>
      <c r="J45" s="180"/>
      <c r="K45" s="175"/>
      <c r="L45" s="180"/>
      <c r="M45" s="180"/>
      <c r="N45" s="186"/>
      <c r="O45" s="187"/>
    </row>
    <row r="46" spans="1:15" ht="15" customHeight="1" thickBot="1">
      <c r="A46" s="168"/>
      <c r="B46" s="232"/>
      <c r="C46" s="19" t="s">
        <v>15</v>
      </c>
      <c r="D46" s="202">
        <f>SUM(D42:E45)</f>
        <v>62</v>
      </c>
      <c r="E46" s="203"/>
      <c r="F46" s="13">
        <v>8</v>
      </c>
      <c r="G46" s="176"/>
      <c r="H46" s="176"/>
      <c r="I46" s="13">
        <v>10</v>
      </c>
      <c r="J46" s="181"/>
      <c r="K46" s="176"/>
      <c r="L46" s="181"/>
      <c r="M46" s="181"/>
      <c r="N46" s="188"/>
      <c r="O46" s="189"/>
    </row>
    <row r="47" spans="1:15" ht="12.75" customHeight="1">
      <c r="A47" s="223">
        <v>8</v>
      </c>
      <c r="B47" s="164" t="s">
        <v>23</v>
      </c>
      <c r="C47" s="21" t="s">
        <v>60</v>
      </c>
      <c r="D47" s="225">
        <v>13</v>
      </c>
      <c r="E47" s="183"/>
      <c r="G47" s="227" t="s">
        <v>41</v>
      </c>
      <c r="H47" s="227" t="s">
        <v>50</v>
      </c>
      <c r="I47" s="227" t="s">
        <v>39</v>
      </c>
      <c r="J47" s="221">
        <f>D51+F51+I51</f>
        <v>74</v>
      </c>
      <c r="K47" s="226"/>
      <c r="L47" s="221"/>
      <c r="M47" s="221"/>
      <c r="N47" s="184" t="s">
        <v>84</v>
      </c>
      <c r="O47" s="185"/>
    </row>
    <row r="48" spans="1:15" ht="12.75" customHeight="1">
      <c r="A48" s="167"/>
      <c r="B48" s="164"/>
      <c r="C48" s="20" t="s">
        <v>61</v>
      </c>
      <c r="D48" s="178">
        <v>13</v>
      </c>
      <c r="E48" s="179"/>
      <c r="F48" s="15"/>
      <c r="G48" s="228"/>
      <c r="H48" s="228"/>
      <c r="I48" s="228"/>
      <c r="J48" s="180"/>
      <c r="K48" s="175"/>
      <c r="L48" s="180"/>
      <c r="M48" s="180"/>
      <c r="N48" s="186"/>
      <c r="O48" s="187"/>
    </row>
    <row r="49" spans="1:15" ht="12.75" customHeight="1">
      <c r="A49" s="167"/>
      <c r="B49" s="164"/>
      <c r="C49" s="20" t="s">
        <v>62</v>
      </c>
      <c r="D49" s="178">
        <v>13</v>
      </c>
      <c r="E49" s="179"/>
      <c r="F49" s="228" t="s">
        <v>38</v>
      </c>
      <c r="G49" s="228"/>
      <c r="H49" s="228"/>
      <c r="I49" s="14" t="s">
        <v>40</v>
      </c>
      <c r="J49" s="180"/>
      <c r="K49" s="175"/>
      <c r="L49" s="180"/>
      <c r="M49" s="180"/>
      <c r="N49" s="186"/>
      <c r="O49" s="187"/>
    </row>
    <row r="50" spans="1:15" ht="12.75" customHeight="1">
      <c r="A50" s="167"/>
      <c r="B50" s="165"/>
      <c r="C50" s="20" t="s">
        <v>63</v>
      </c>
      <c r="D50" s="178">
        <v>19</v>
      </c>
      <c r="E50" s="179"/>
      <c r="F50" s="228"/>
      <c r="G50" s="228"/>
      <c r="H50" s="228"/>
      <c r="I50" s="16"/>
      <c r="J50" s="180"/>
      <c r="K50" s="175"/>
      <c r="L50" s="180"/>
      <c r="M50" s="180"/>
      <c r="N50" s="186"/>
      <c r="O50" s="187"/>
    </row>
    <row r="51" spans="1:15" ht="12.75" customHeight="1" thickBot="1">
      <c r="A51" s="168"/>
      <c r="B51" s="166"/>
      <c r="C51" s="19" t="s">
        <v>15</v>
      </c>
      <c r="D51" s="190">
        <f>SUM(D47:E50)</f>
        <v>58</v>
      </c>
      <c r="E51" s="191"/>
      <c r="F51" s="13">
        <v>6</v>
      </c>
      <c r="G51" s="229"/>
      <c r="H51" s="229"/>
      <c r="I51" s="13">
        <v>10</v>
      </c>
      <c r="J51" s="181"/>
      <c r="K51" s="176"/>
      <c r="L51" s="181"/>
      <c r="M51" s="181"/>
      <c r="N51" s="188"/>
      <c r="O51" s="189"/>
    </row>
    <row r="52" spans="1:15" ht="12.75" customHeight="1">
      <c r="A52" s="223">
        <f>A47+1</f>
        <v>9</v>
      </c>
      <c r="B52" s="164" t="s">
        <v>24</v>
      </c>
      <c r="C52" s="22" t="s">
        <v>77</v>
      </c>
      <c r="D52" s="225">
        <v>17</v>
      </c>
      <c r="E52" s="183"/>
      <c r="F52" s="226"/>
      <c r="G52" s="227" t="s">
        <v>42</v>
      </c>
      <c r="H52" s="227" t="s">
        <v>50</v>
      </c>
      <c r="I52" s="227" t="s">
        <v>43</v>
      </c>
      <c r="J52" s="221">
        <f>D56+F52+I56</f>
        <v>76</v>
      </c>
      <c r="K52" s="226"/>
      <c r="L52" s="221"/>
      <c r="M52" s="221"/>
      <c r="N52" s="184" t="s">
        <v>85</v>
      </c>
      <c r="O52" s="185"/>
    </row>
    <row r="53" spans="1:15" ht="12.75" customHeight="1">
      <c r="A53" s="167"/>
      <c r="B53" s="164"/>
      <c r="C53" s="20" t="s">
        <v>78</v>
      </c>
      <c r="D53" s="178">
        <v>13</v>
      </c>
      <c r="E53" s="179"/>
      <c r="F53" s="175"/>
      <c r="G53" s="228"/>
      <c r="H53" s="228"/>
      <c r="I53" s="228"/>
      <c r="J53" s="180"/>
      <c r="K53" s="175"/>
      <c r="L53" s="180"/>
      <c r="M53" s="180"/>
      <c r="N53" s="186"/>
      <c r="O53" s="187"/>
    </row>
    <row r="54" spans="1:15" ht="12.75" customHeight="1">
      <c r="A54" s="167"/>
      <c r="B54" s="164"/>
      <c r="C54" s="20" t="s">
        <v>79</v>
      </c>
      <c r="D54" s="178">
        <v>17</v>
      </c>
      <c r="E54" s="179"/>
      <c r="F54" s="175"/>
      <c r="G54" s="228"/>
      <c r="H54" s="228"/>
      <c r="I54" s="14" t="s">
        <v>37</v>
      </c>
      <c r="J54" s="180"/>
      <c r="K54" s="175"/>
      <c r="L54" s="180"/>
      <c r="M54" s="180"/>
      <c r="N54" s="186"/>
      <c r="O54" s="187"/>
    </row>
    <row r="55" spans="1:15" ht="12.75" customHeight="1">
      <c r="A55" s="167"/>
      <c r="B55" s="165"/>
      <c r="C55" s="20" t="s">
        <v>80</v>
      </c>
      <c r="D55" s="178">
        <v>19</v>
      </c>
      <c r="E55" s="179"/>
      <c r="F55" s="175"/>
      <c r="G55" s="228"/>
      <c r="H55" s="228"/>
      <c r="I55" s="16"/>
      <c r="J55" s="180"/>
      <c r="K55" s="175"/>
      <c r="L55" s="180"/>
      <c r="M55" s="180"/>
      <c r="N55" s="186"/>
      <c r="O55" s="187"/>
    </row>
    <row r="56" spans="1:15" ht="12.75" customHeight="1" thickBot="1">
      <c r="A56" s="168"/>
      <c r="B56" s="166"/>
      <c r="C56" s="4" t="s">
        <v>15</v>
      </c>
      <c r="D56" s="190">
        <f>SUM(D52:E55)</f>
        <v>66</v>
      </c>
      <c r="E56" s="191"/>
      <c r="F56" s="176"/>
      <c r="G56" s="229"/>
      <c r="H56" s="229"/>
      <c r="I56" s="13">
        <v>10</v>
      </c>
      <c r="J56" s="181"/>
      <c r="K56" s="176"/>
      <c r="L56" s="181"/>
      <c r="M56" s="181"/>
      <c r="N56" s="188"/>
      <c r="O56" s="189"/>
    </row>
    <row r="57" spans="1:15" ht="12" customHeight="1">
      <c r="A57" s="5"/>
      <c r="B57" s="6"/>
      <c r="C57" s="7"/>
      <c r="D57" s="8"/>
      <c r="E57" s="8"/>
      <c r="F57" s="9"/>
      <c r="G57" s="9"/>
      <c r="H57" s="9"/>
      <c r="I57" s="9"/>
      <c r="J57" s="10"/>
      <c r="K57" s="9"/>
      <c r="L57" s="10"/>
      <c r="M57" s="10"/>
      <c r="N57" s="10"/>
      <c r="O57" s="10"/>
    </row>
    <row r="58" spans="2:9" ht="15.75" customHeight="1">
      <c r="B58" s="234" t="s">
        <v>95</v>
      </c>
      <c r="C58" s="234"/>
      <c r="D58" s="49"/>
      <c r="E58" s="49"/>
      <c r="F58" s="50"/>
      <c r="G58" s="50"/>
      <c r="H58" s="50"/>
      <c r="I58" s="51"/>
    </row>
    <row r="59" spans="1:15" ht="15" customHeight="1">
      <c r="A59" s="18"/>
      <c r="B59" s="235" t="s">
        <v>110</v>
      </c>
      <c r="C59" s="235"/>
      <c r="D59" s="235"/>
      <c r="E59" s="235"/>
      <c r="F59" s="235"/>
      <c r="G59" s="233" t="s">
        <v>96</v>
      </c>
      <c r="H59" s="233"/>
      <c r="I59" s="53" t="s">
        <v>97</v>
      </c>
      <c r="J59" s="18"/>
      <c r="K59" s="18"/>
      <c r="L59" s="18"/>
      <c r="M59" s="18"/>
      <c r="N59" s="18"/>
      <c r="O59" s="18"/>
    </row>
    <row r="60" spans="2:9" ht="15" customHeight="1">
      <c r="B60" s="48" t="s">
        <v>98</v>
      </c>
      <c r="C60" s="52"/>
      <c r="D60" s="49"/>
      <c r="E60" s="49"/>
      <c r="F60" s="50"/>
      <c r="G60" s="233" t="s">
        <v>99</v>
      </c>
      <c r="H60" s="233"/>
      <c r="I60" s="53" t="s">
        <v>97</v>
      </c>
    </row>
    <row r="61" spans="2:9" ht="15" customHeight="1">
      <c r="B61" s="48" t="s">
        <v>100</v>
      </c>
      <c r="C61" s="52"/>
      <c r="D61" s="49"/>
      <c r="E61" s="49"/>
      <c r="F61" s="50"/>
      <c r="G61" s="233" t="s">
        <v>101</v>
      </c>
      <c r="H61" s="233"/>
      <c r="I61" s="53" t="s">
        <v>97</v>
      </c>
    </row>
    <row r="62" spans="2:9" ht="15" customHeight="1">
      <c r="B62" s="48" t="s">
        <v>102</v>
      </c>
      <c r="C62" s="51"/>
      <c r="D62" s="51"/>
      <c r="E62" s="51"/>
      <c r="F62" s="51"/>
      <c r="G62" s="233" t="s">
        <v>101</v>
      </c>
      <c r="H62" s="233"/>
      <c r="I62" s="53" t="s">
        <v>97</v>
      </c>
    </row>
    <row r="63" spans="2:9" ht="15" customHeight="1">
      <c r="B63" s="48" t="s">
        <v>103</v>
      </c>
      <c r="C63" s="54"/>
      <c r="D63" s="54"/>
      <c r="E63" s="54"/>
      <c r="F63" s="54"/>
      <c r="G63" s="233" t="s">
        <v>101</v>
      </c>
      <c r="H63" s="233"/>
      <c r="I63" s="53" t="s">
        <v>97</v>
      </c>
    </row>
    <row r="64" spans="2:9" ht="15" customHeight="1">
      <c r="B64" s="48" t="s">
        <v>104</v>
      </c>
      <c r="C64" s="51"/>
      <c r="D64" s="51"/>
      <c r="E64" s="51"/>
      <c r="F64" s="51"/>
      <c r="G64" s="233" t="s">
        <v>101</v>
      </c>
      <c r="H64" s="233"/>
      <c r="I64" s="53" t="s">
        <v>97</v>
      </c>
    </row>
    <row r="65" spans="2:9" ht="15" customHeight="1">
      <c r="B65" s="48" t="s">
        <v>105</v>
      </c>
      <c r="C65" s="51"/>
      <c r="D65" s="51"/>
      <c r="E65" s="51"/>
      <c r="F65" s="51"/>
      <c r="G65" s="233" t="s">
        <v>101</v>
      </c>
      <c r="H65" s="233"/>
      <c r="I65" s="53" t="s">
        <v>97</v>
      </c>
    </row>
    <row r="66" spans="2:9" ht="15" customHeight="1">
      <c r="B66" s="48" t="s">
        <v>106</v>
      </c>
      <c r="C66" s="51"/>
      <c r="D66" s="51"/>
      <c r="E66" s="51"/>
      <c r="F66" s="51"/>
      <c r="G66" s="233" t="s">
        <v>101</v>
      </c>
      <c r="H66" s="233"/>
      <c r="I66" s="53" t="s">
        <v>97</v>
      </c>
    </row>
    <row r="67" spans="2:9" ht="15" customHeight="1">
      <c r="B67" s="236" t="s">
        <v>111</v>
      </c>
      <c r="C67" s="236"/>
      <c r="D67" s="236"/>
      <c r="E67" s="236"/>
      <c r="F67" s="236"/>
      <c r="G67" s="233" t="s">
        <v>101</v>
      </c>
      <c r="H67" s="233"/>
      <c r="I67" s="53" t="s">
        <v>97</v>
      </c>
    </row>
    <row r="68" spans="2:9" ht="15" customHeight="1">
      <c r="B68" s="235" t="s">
        <v>107</v>
      </c>
      <c r="C68" s="235"/>
      <c r="D68" s="235"/>
      <c r="E68" s="55"/>
      <c r="F68" s="55"/>
      <c r="G68" s="233" t="s">
        <v>101</v>
      </c>
      <c r="H68" s="233"/>
      <c r="I68" s="53" t="s">
        <v>97</v>
      </c>
    </row>
    <row r="69" spans="2:9" ht="15" customHeight="1">
      <c r="B69" s="48" t="s">
        <v>108</v>
      </c>
      <c r="C69" s="51"/>
      <c r="D69" s="51"/>
      <c r="E69" s="51"/>
      <c r="F69" s="51"/>
      <c r="G69" s="233" t="s">
        <v>101</v>
      </c>
      <c r="H69" s="233"/>
      <c r="I69" s="53" t="s">
        <v>97</v>
      </c>
    </row>
    <row r="70" spans="2:9" ht="15" customHeight="1">
      <c r="B70" s="48" t="s">
        <v>109</v>
      </c>
      <c r="C70" s="51"/>
      <c r="D70" s="51"/>
      <c r="E70" s="51"/>
      <c r="F70" s="51"/>
      <c r="G70" s="233" t="s">
        <v>101</v>
      </c>
      <c r="H70" s="233"/>
      <c r="I70" s="53" t="s">
        <v>97</v>
      </c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</sheetData>
  <sheetProtection/>
  <mergeCells count="164">
    <mergeCell ref="G66:H66"/>
    <mergeCell ref="G67:H67"/>
    <mergeCell ref="G60:H60"/>
    <mergeCell ref="G61:H61"/>
    <mergeCell ref="G62:H62"/>
    <mergeCell ref="G63:H63"/>
    <mergeCell ref="G64:H64"/>
    <mergeCell ref="G65:H65"/>
    <mergeCell ref="M32:M36"/>
    <mergeCell ref="D39:E39"/>
    <mergeCell ref="G68:H68"/>
    <mergeCell ref="G69:H69"/>
    <mergeCell ref="G70:H70"/>
    <mergeCell ref="B58:C58"/>
    <mergeCell ref="G59:H59"/>
    <mergeCell ref="B68:D68"/>
    <mergeCell ref="B59:F59"/>
    <mergeCell ref="B67:F67"/>
    <mergeCell ref="D32:E32"/>
    <mergeCell ref="D33:E33"/>
    <mergeCell ref="L47:L51"/>
    <mergeCell ref="M47:M51"/>
    <mergeCell ref="N47:O51"/>
    <mergeCell ref="J27:J31"/>
    <mergeCell ref="K27:K31"/>
    <mergeCell ref="D45:E45"/>
    <mergeCell ref="N37:O41"/>
    <mergeCell ref="L32:L36"/>
    <mergeCell ref="L52:L56"/>
    <mergeCell ref="M52:M56"/>
    <mergeCell ref="N52:O56"/>
    <mergeCell ref="D56:E56"/>
    <mergeCell ref="G52:G56"/>
    <mergeCell ref="H52:H56"/>
    <mergeCell ref="A47:A51"/>
    <mergeCell ref="J47:J51"/>
    <mergeCell ref="G47:G51"/>
    <mergeCell ref="H47:H51"/>
    <mergeCell ref="F49:F50"/>
    <mergeCell ref="I47:I48"/>
    <mergeCell ref="D49:E49"/>
    <mergeCell ref="D50:E50"/>
    <mergeCell ref="D48:E48"/>
    <mergeCell ref="K47:K51"/>
    <mergeCell ref="B52:B56"/>
    <mergeCell ref="D52:E52"/>
    <mergeCell ref="D53:E53"/>
    <mergeCell ref="D54:E54"/>
    <mergeCell ref="D55:E55"/>
    <mergeCell ref="K52:K56"/>
    <mergeCell ref="D51:E51"/>
    <mergeCell ref="I52:I53"/>
    <mergeCell ref="D43:E43"/>
    <mergeCell ref="H12:H16"/>
    <mergeCell ref="J32:J36"/>
    <mergeCell ref="G32:G36"/>
    <mergeCell ref="H32:H36"/>
    <mergeCell ref="A52:A56"/>
    <mergeCell ref="B47:B51"/>
    <mergeCell ref="F52:F56"/>
    <mergeCell ref="J52:J56"/>
    <mergeCell ref="D47:E47"/>
    <mergeCell ref="G22:G26"/>
    <mergeCell ref="H22:H26"/>
    <mergeCell ref="H17:H21"/>
    <mergeCell ref="A42:A46"/>
    <mergeCell ref="B37:B41"/>
    <mergeCell ref="J42:J46"/>
    <mergeCell ref="D46:E46"/>
    <mergeCell ref="G42:G46"/>
    <mergeCell ref="H42:H46"/>
    <mergeCell ref="B42:B46"/>
    <mergeCell ref="D37:E37"/>
    <mergeCell ref="D38:E38"/>
    <mergeCell ref="D44:E44"/>
    <mergeCell ref="D36:E36"/>
    <mergeCell ref="A27:A31"/>
    <mergeCell ref="B27:B31"/>
    <mergeCell ref="A32:A36"/>
    <mergeCell ref="B32:B36"/>
    <mergeCell ref="D40:E40"/>
    <mergeCell ref="D42:E42"/>
    <mergeCell ref="N42:O46"/>
    <mergeCell ref="I37:I38"/>
    <mergeCell ref="I42:I43"/>
    <mergeCell ref="L37:L41"/>
    <mergeCell ref="M37:M41"/>
    <mergeCell ref="L42:L46"/>
    <mergeCell ref="M42:M46"/>
    <mergeCell ref="K37:K41"/>
    <mergeCell ref="K42:K46"/>
    <mergeCell ref="H27:H31"/>
    <mergeCell ref="D19:E19"/>
    <mergeCell ref="D20:E20"/>
    <mergeCell ref="K22:K26"/>
    <mergeCell ref="D41:E41"/>
    <mergeCell ref="G37:G41"/>
    <mergeCell ref="H37:H41"/>
    <mergeCell ref="D34:E34"/>
    <mergeCell ref="G27:G31"/>
    <mergeCell ref="D25:E25"/>
    <mergeCell ref="G12:G16"/>
    <mergeCell ref="G17:G21"/>
    <mergeCell ref="D13:E13"/>
    <mergeCell ref="D14:E14"/>
    <mergeCell ref="K32:K36"/>
    <mergeCell ref="D35:E35"/>
    <mergeCell ref="I12:I16"/>
    <mergeCell ref="F22:F26"/>
    <mergeCell ref="F27:F31"/>
    <mergeCell ref="D24:E24"/>
    <mergeCell ref="D26:E26"/>
    <mergeCell ref="D31:E31"/>
    <mergeCell ref="D27:E27"/>
    <mergeCell ref="D28:E28"/>
    <mergeCell ref="D29:E29"/>
    <mergeCell ref="D30:E30"/>
    <mergeCell ref="M27:M31"/>
    <mergeCell ref="D22:E22"/>
    <mergeCell ref="A22:A26"/>
    <mergeCell ref="B22:B26"/>
    <mergeCell ref="M22:M26"/>
    <mergeCell ref="D17:E17"/>
    <mergeCell ref="D18:E18"/>
    <mergeCell ref="L22:L26"/>
    <mergeCell ref="J22:J26"/>
    <mergeCell ref="D23:E23"/>
    <mergeCell ref="M17:M21"/>
    <mergeCell ref="L12:L16"/>
    <mergeCell ref="N17:O21"/>
    <mergeCell ref="A37:A41"/>
    <mergeCell ref="F37:F41"/>
    <mergeCell ref="J37:J41"/>
    <mergeCell ref="N22:O26"/>
    <mergeCell ref="N27:O31"/>
    <mergeCell ref="N32:O36"/>
    <mergeCell ref="L27:L31"/>
    <mergeCell ref="A17:A21"/>
    <mergeCell ref="B17:B21"/>
    <mergeCell ref="F17:F21"/>
    <mergeCell ref="J17:J21"/>
    <mergeCell ref="K17:K21"/>
    <mergeCell ref="L17:L21"/>
    <mergeCell ref="D21:E21"/>
    <mergeCell ref="F10:F11"/>
    <mergeCell ref="F12:F16"/>
    <mergeCell ref="A3:O3"/>
    <mergeCell ref="D15:E15"/>
    <mergeCell ref="M12:M16"/>
    <mergeCell ref="K12:K16"/>
    <mergeCell ref="J12:J16"/>
    <mergeCell ref="D12:E12"/>
    <mergeCell ref="N12:O16"/>
    <mergeCell ref="D16:E16"/>
    <mergeCell ref="A1:P1"/>
    <mergeCell ref="B6:B11"/>
    <mergeCell ref="C6:E6"/>
    <mergeCell ref="I7:I11"/>
    <mergeCell ref="N6:O6"/>
    <mergeCell ref="B12:B16"/>
    <mergeCell ref="A12:A16"/>
    <mergeCell ref="A2:O2"/>
    <mergeCell ref="A4:O4"/>
    <mergeCell ref="A6:A11"/>
  </mergeCells>
  <printOptions/>
  <pageMargins left="0.2" right="0.2" top="0.25" bottom="0.5" header="0.3" footer="0.3"/>
  <pageSetup horizontalDpi="600" verticalDpi="600" orientation="landscape" r:id="rId1"/>
  <headerFooter>
    <oddFooter>&amp;CName of Officer_____________________Designation____________________ Signature________________Dated: ____/____/2014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PageLayoutView="0" workbookViewId="0" topLeftCell="A139">
      <selection activeCell="L149" sqref="L149"/>
    </sheetView>
  </sheetViews>
  <sheetFormatPr defaultColWidth="8.8515625" defaultRowHeight="15"/>
  <cols>
    <col min="1" max="1" width="4.421875" style="1" customWidth="1"/>
    <col min="2" max="3" width="17.7109375" style="1" customWidth="1"/>
    <col min="4" max="4" width="5.140625" style="1" customWidth="1"/>
    <col min="5" max="5" width="6.7109375" style="1" customWidth="1"/>
    <col min="6" max="6" width="9.00390625" style="1" customWidth="1"/>
    <col min="7" max="7" width="9.421875" style="1" customWidth="1"/>
    <col min="8" max="8" width="13.8515625" style="1" customWidth="1"/>
    <col min="9" max="9" width="10.7109375" style="1" customWidth="1"/>
    <col min="10" max="10" width="14.00390625" style="1" customWidth="1"/>
    <col min="11" max="11" width="9.7109375" style="1" customWidth="1"/>
    <col min="12" max="12" width="9.140625" style="1" customWidth="1"/>
    <col min="13" max="13" width="9.28125" style="1" customWidth="1"/>
    <col min="14" max="14" width="8.140625" style="1" customWidth="1"/>
    <col min="15" max="15" width="11.421875" style="1" customWidth="1"/>
    <col min="16" max="16" width="9.00390625" style="1" customWidth="1"/>
    <col min="17" max="17" width="3.7109375" style="1" customWidth="1"/>
    <col min="18" max="16384" width="8.8515625" style="1" customWidth="1"/>
  </cols>
  <sheetData>
    <row r="1" spans="1:17" ht="12">
      <c r="A1" s="154" t="s">
        <v>115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8"/>
    </row>
    <row r="2" spans="1:16" ht="11.25" customHeight="1">
      <c r="A2" s="154" t="s">
        <v>148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41.25" customHeight="1">
      <c r="A3" s="293" t="s">
        <v>149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50.25" customHeight="1">
      <c r="A4" s="294" t="s">
        <v>14</v>
      </c>
      <c r="B4" s="296" t="s">
        <v>1</v>
      </c>
      <c r="C4" s="299" t="s">
        <v>2</v>
      </c>
      <c r="D4" s="300"/>
      <c r="E4" s="301"/>
      <c r="F4" s="68" t="s">
        <v>289</v>
      </c>
      <c r="G4" s="141" t="s">
        <v>292</v>
      </c>
      <c r="H4" s="68" t="s">
        <v>150</v>
      </c>
      <c r="I4" s="68" t="s">
        <v>152</v>
      </c>
      <c r="J4" s="68" t="s">
        <v>154</v>
      </c>
      <c r="K4" s="68" t="s">
        <v>291</v>
      </c>
      <c r="L4" s="68" t="s">
        <v>153</v>
      </c>
      <c r="M4" s="68" t="s">
        <v>155</v>
      </c>
      <c r="N4" s="60" t="s">
        <v>11</v>
      </c>
      <c r="O4" s="299" t="s">
        <v>13</v>
      </c>
      <c r="P4" s="301"/>
    </row>
    <row r="5" spans="1:16" ht="12" customHeight="1">
      <c r="A5" s="295"/>
      <c r="B5" s="297"/>
      <c r="C5" s="302"/>
      <c r="D5" s="303"/>
      <c r="E5" s="304"/>
      <c r="F5" s="311" t="s">
        <v>290</v>
      </c>
      <c r="G5" s="129"/>
      <c r="H5" s="76" t="s">
        <v>151</v>
      </c>
      <c r="I5" s="82"/>
      <c r="J5" s="69"/>
      <c r="K5" s="61"/>
      <c r="L5" s="61"/>
      <c r="M5" s="61"/>
      <c r="N5" s="61"/>
      <c r="O5" s="62"/>
      <c r="P5" s="63"/>
    </row>
    <row r="6" spans="1:16" ht="21.75" customHeight="1">
      <c r="A6" s="295"/>
      <c r="B6" s="297"/>
      <c r="C6" s="305" t="s">
        <v>136</v>
      </c>
      <c r="D6" s="306"/>
      <c r="E6" s="307"/>
      <c r="F6" s="312"/>
      <c r="G6" s="83"/>
      <c r="H6" s="77" t="s">
        <v>137</v>
      </c>
      <c r="I6" s="83"/>
      <c r="J6" s="69"/>
      <c r="K6" s="64"/>
      <c r="L6" s="64"/>
      <c r="M6" s="64"/>
      <c r="N6" s="64"/>
      <c r="O6" s="65"/>
      <c r="P6" s="66"/>
    </row>
    <row r="7" spans="1:16" ht="21.75" customHeight="1">
      <c r="A7" s="295"/>
      <c r="B7" s="297"/>
      <c r="C7" s="305"/>
      <c r="D7" s="306"/>
      <c r="E7" s="307"/>
      <c r="F7" s="312"/>
      <c r="G7" s="83"/>
      <c r="H7" s="67"/>
      <c r="I7" s="83"/>
      <c r="J7" s="69"/>
      <c r="K7" s="64"/>
      <c r="L7" s="64"/>
      <c r="M7" s="64"/>
      <c r="N7" s="64"/>
      <c r="O7" s="65"/>
      <c r="P7" s="66"/>
    </row>
    <row r="8" spans="1:16" ht="9" customHeight="1">
      <c r="A8" s="295"/>
      <c r="B8" s="297"/>
      <c r="C8" s="305"/>
      <c r="D8" s="306"/>
      <c r="E8" s="307"/>
      <c r="F8" s="312"/>
      <c r="G8" s="83"/>
      <c r="H8" s="67"/>
      <c r="I8" s="83"/>
      <c r="J8" s="69"/>
      <c r="K8" s="64"/>
      <c r="L8" s="64"/>
      <c r="M8" s="64"/>
      <c r="N8" s="64"/>
      <c r="O8" s="65"/>
      <c r="P8" s="66"/>
    </row>
    <row r="9" spans="1:16" ht="9" customHeight="1" hidden="1">
      <c r="A9" s="295"/>
      <c r="B9" s="298"/>
      <c r="C9" s="308"/>
      <c r="D9" s="309"/>
      <c r="E9" s="310"/>
      <c r="F9" s="313"/>
      <c r="G9" s="83"/>
      <c r="H9" s="67"/>
      <c r="I9" s="83"/>
      <c r="J9" s="69"/>
      <c r="K9" s="110"/>
      <c r="L9" s="64"/>
      <c r="M9" s="64"/>
      <c r="N9" s="64"/>
      <c r="O9" s="65"/>
      <c r="P9" s="66"/>
    </row>
    <row r="10" spans="1:16" ht="19.5" customHeight="1">
      <c r="A10" s="250">
        <v>1</v>
      </c>
      <c r="B10" s="251" t="s">
        <v>288</v>
      </c>
      <c r="C10" s="91" t="s">
        <v>119</v>
      </c>
      <c r="D10" s="252" t="s">
        <v>139</v>
      </c>
      <c r="E10" s="253"/>
      <c r="F10" s="133"/>
      <c r="G10" s="133"/>
      <c r="H10" s="98"/>
      <c r="I10" s="98"/>
      <c r="J10" s="258" t="s">
        <v>309</v>
      </c>
      <c r="K10" s="274"/>
      <c r="L10" s="247"/>
      <c r="M10" s="237"/>
      <c r="N10" s="238"/>
      <c r="O10" s="239"/>
      <c r="P10" s="240"/>
    </row>
    <row r="11" spans="1:16" ht="19.5" customHeight="1">
      <c r="A11" s="250"/>
      <c r="B11" s="251"/>
      <c r="C11" s="91" t="s">
        <v>120</v>
      </c>
      <c r="D11" s="254"/>
      <c r="E11" s="255"/>
      <c r="F11" s="134"/>
      <c r="G11" s="134"/>
      <c r="H11" s="99"/>
      <c r="I11" s="99"/>
      <c r="J11" s="259"/>
      <c r="K11" s="275"/>
      <c r="L11" s="248"/>
      <c r="M11" s="237"/>
      <c r="N11" s="238"/>
      <c r="O11" s="241"/>
      <c r="P11" s="242"/>
    </row>
    <row r="12" spans="1:16" ht="19.5" customHeight="1">
      <c r="A12" s="250"/>
      <c r="B12" s="251"/>
      <c r="C12" s="91" t="s">
        <v>121</v>
      </c>
      <c r="D12" s="254"/>
      <c r="E12" s="255"/>
      <c r="F12" s="134"/>
      <c r="G12" s="134"/>
      <c r="H12" s="99"/>
      <c r="I12" s="99"/>
      <c r="J12" s="259"/>
      <c r="K12" s="275"/>
      <c r="L12" s="248"/>
      <c r="M12" s="237"/>
      <c r="N12" s="238"/>
      <c r="O12" s="241"/>
      <c r="P12" s="242"/>
    </row>
    <row r="13" spans="1:16" ht="18.75" customHeight="1">
      <c r="A13" s="250"/>
      <c r="B13" s="251"/>
      <c r="C13" s="91" t="s">
        <v>346</v>
      </c>
      <c r="D13" s="256"/>
      <c r="E13" s="257"/>
      <c r="F13" s="135"/>
      <c r="G13" s="135"/>
      <c r="H13" s="100"/>
      <c r="I13" s="100"/>
      <c r="J13" s="260"/>
      <c r="K13" s="276"/>
      <c r="L13" s="249"/>
      <c r="M13" s="237"/>
      <c r="N13" s="238"/>
      <c r="O13" s="241"/>
      <c r="P13" s="242"/>
    </row>
    <row r="14" spans="1:16" ht="21.75" customHeight="1">
      <c r="A14" s="250"/>
      <c r="B14" s="251"/>
      <c r="C14" s="149" t="s">
        <v>138</v>
      </c>
      <c r="D14" s="245">
        <v>8.977894736</v>
      </c>
      <c r="E14" s="246"/>
      <c r="F14" s="142">
        <v>0</v>
      </c>
      <c r="G14" s="142">
        <f>SUM(D14-F14)</f>
        <v>8.977894736</v>
      </c>
      <c r="H14" s="142">
        <v>0</v>
      </c>
      <c r="I14" s="145">
        <v>3</v>
      </c>
      <c r="J14" s="123">
        <v>3.5</v>
      </c>
      <c r="K14" s="123">
        <v>0</v>
      </c>
      <c r="L14" s="124">
        <f>SUM(G14:K14)</f>
        <v>15.477894736</v>
      </c>
      <c r="M14" s="95"/>
      <c r="N14" s="96"/>
      <c r="O14" s="243"/>
      <c r="P14" s="244"/>
    </row>
    <row r="15" spans="1:16" ht="18" customHeight="1">
      <c r="A15" s="250">
        <f>A10+1</f>
        <v>2</v>
      </c>
      <c r="B15" s="251" t="s">
        <v>310</v>
      </c>
      <c r="C15" s="91" t="s">
        <v>129</v>
      </c>
      <c r="D15" s="287" t="s">
        <v>141</v>
      </c>
      <c r="E15" s="288"/>
      <c r="F15" s="130"/>
      <c r="G15" s="130"/>
      <c r="H15" s="101"/>
      <c r="I15" s="101"/>
      <c r="J15" s="258" t="s">
        <v>316</v>
      </c>
      <c r="K15" s="274"/>
      <c r="L15" s="247"/>
      <c r="M15" s="237"/>
      <c r="N15" s="238"/>
      <c r="O15" s="239" t="s">
        <v>349</v>
      </c>
      <c r="P15" s="240"/>
    </row>
    <row r="16" spans="1:16" ht="18" customHeight="1">
      <c r="A16" s="250"/>
      <c r="B16" s="251"/>
      <c r="C16" s="91" t="s">
        <v>130</v>
      </c>
      <c r="D16" s="289"/>
      <c r="E16" s="290"/>
      <c r="F16" s="131"/>
      <c r="G16" s="131"/>
      <c r="H16" s="102"/>
      <c r="I16" s="102"/>
      <c r="J16" s="259"/>
      <c r="K16" s="275"/>
      <c r="L16" s="248"/>
      <c r="M16" s="237"/>
      <c r="N16" s="238"/>
      <c r="O16" s="241"/>
      <c r="P16" s="242"/>
    </row>
    <row r="17" spans="1:16" ht="18" customHeight="1">
      <c r="A17" s="250"/>
      <c r="B17" s="251"/>
      <c r="C17" s="91" t="s">
        <v>131</v>
      </c>
      <c r="D17" s="289"/>
      <c r="E17" s="290"/>
      <c r="F17" s="131"/>
      <c r="G17" s="131"/>
      <c r="H17" s="102"/>
      <c r="I17" s="102"/>
      <c r="J17" s="259"/>
      <c r="K17" s="275"/>
      <c r="L17" s="248"/>
      <c r="M17" s="237"/>
      <c r="N17" s="238"/>
      <c r="O17" s="241"/>
      <c r="P17" s="242"/>
    </row>
    <row r="18" spans="1:16" ht="17.25" customHeight="1">
      <c r="A18" s="250"/>
      <c r="B18" s="251"/>
      <c r="C18" s="91" t="s">
        <v>132</v>
      </c>
      <c r="D18" s="291"/>
      <c r="E18" s="292"/>
      <c r="F18" s="132"/>
      <c r="G18" s="132"/>
      <c r="H18" s="103"/>
      <c r="I18" s="103"/>
      <c r="J18" s="260"/>
      <c r="K18" s="276"/>
      <c r="L18" s="249"/>
      <c r="M18" s="237"/>
      <c r="N18" s="238"/>
      <c r="O18" s="241"/>
      <c r="P18" s="242"/>
    </row>
    <row r="19" spans="1:16" ht="21.75" customHeight="1">
      <c r="A19" s="250"/>
      <c r="B19" s="251"/>
      <c r="C19" s="149" t="s">
        <v>140</v>
      </c>
      <c r="D19" s="265">
        <v>9.69574468</v>
      </c>
      <c r="E19" s="265"/>
      <c r="F19" s="124">
        <v>0</v>
      </c>
      <c r="G19" s="142">
        <f>SUM(D19-F19)</f>
        <v>9.69574468</v>
      </c>
      <c r="H19" s="97">
        <v>0</v>
      </c>
      <c r="I19" s="97">
        <v>3</v>
      </c>
      <c r="J19" s="123">
        <v>3</v>
      </c>
      <c r="K19" s="123">
        <v>0</v>
      </c>
      <c r="L19" s="124">
        <f>SUM(G19:K19)</f>
        <v>15.69574468</v>
      </c>
      <c r="M19" s="95"/>
      <c r="N19" s="96"/>
      <c r="O19" s="243"/>
      <c r="P19" s="244"/>
    </row>
    <row r="20" spans="1:16" ht="18" customHeight="1">
      <c r="A20" s="250">
        <v>3</v>
      </c>
      <c r="B20" s="251" t="s">
        <v>311</v>
      </c>
      <c r="C20" s="138" t="s">
        <v>255</v>
      </c>
      <c r="D20" s="287" t="s">
        <v>251</v>
      </c>
      <c r="E20" s="288"/>
      <c r="F20" s="130">
        <v>-1</v>
      </c>
      <c r="G20" s="130"/>
      <c r="H20" s="107"/>
      <c r="I20" s="107"/>
      <c r="J20" s="258"/>
      <c r="K20" s="261"/>
      <c r="L20" s="284"/>
      <c r="M20" s="273"/>
      <c r="N20" s="282"/>
      <c r="O20" s="239" t="s">
        <v>257</v>
      </c>
      <c r="P20" s="240"/>
    </row>
    <row r="21" spans="1:16" ht="18" customHeight="1">
      <c r="A21" s="250"/>
      <c r="B21" s="251"/>
      <c r="C21" s="139" t="s">
        <v>252</v>
      </c>
      <c r="D21" s="289"/>
      <c r="E21" s="290"/>
      <c r="F21" s="131"/>
      <c r="G21" s="131"/>
      <c r="H21" s="108"/>
      <c r="I21" s="108"/>
      <c r="J21" s="259"/>
      <c r="K21" s="262"/>
      <c r="L21" s="285"/>
      <c r="M21" s="273"/>
      <c r="N21" s="282"/>
      <c r="O21" s="241"/>
      <c r="P21" s="242"/>
    </row>
    <row r="22" spans="1:16" ht="18" customHeight="1">
      <c r="A22" s="250"/>
      <c r="B22" s="251"/>
      <c r="C22" s="139" t="s">
        <v>253</v>
      </c>
      <c r="D22" s="289"/>
      <c r="E22" s="290"/>
      <c r="F22" s="131"/>
      <c r="G22" s="131"/>
      <c r="H22" s="108"/>
      <c r="I22" s="108"/>
      <c r="J22" s="259"/>
      <c r="K22" s="262"/>
      <c r="L22" s="285"/>
      <c r="M22" s="273"/>
      <c r="N22" s="282"/>
      <c r="O22" s="241"/>
      <c r="P22" s="242"/>
    </row>
    <row r="23" spans="1:16" ht="18" customHeight="1">
      <c r="A23" s="250"/>
      <c r="B23" s="251"/>
      <c r="C23" s="139" t="s">
        <v>256</v>
      </c>
      <c r="D23" s="291"/>
      <c r="E23" s="292"/>
      <c r="F23" s="132">
        <v>-1</v>
      </c>
      <c r="G23" s="132"/>
      <c r="H23" s="109"/>
      <c r="I23" s="109"/>
      <c r="J23" s="260"/>
      <c r="K23" s="263"/>
      <c r="L23" s="286"/>
      <c r="M23" s="273"/>
      <c r="N23" s="282"/>
      <c r="O23" s="241"/>
      <c r="P23" s="242"/>
    </row>
    <row r="24" spans="1:16" ht="18" customHeight="1">
      <c r="A24" s="250"/>
      <c r="B24" s="251"/>
      <c r="C24" s="119" t="s">
        <v>254</v>
      </c>
      <c r="D24" s="265">
        <v>8.866</v>
      </c>
      <c r="E24" s="265"/>
      <c r="F24" s="124">
        <v>-2</v>
      </c>
      <c r="G24" s="142">
        <f>SUM(D24:F24)</f>
        <v>6.866</v>
      </c>
      <c r="H24" s="104">
        <v>0</v>
      </c>
      <c r="I24" s="104"/>
      <c r="J24" s="136">
        <v>0</v>
      </c>
      <c r="K24" s="122">
        <v>0</v>
      </c>
      <c r="L24" s="104">
        <f>SUM(G24:K24)</f>
        <v>6.866</v>
      </c>
      <c r="M24" s="105"/>
      <c r="N24" s="106"/>
      <c r="O24" s="243"/>
      <c r="P24" s="244"/>
    </row>
    <row r="25" spans="1:16" ht="18" customHeight="1">
      <c r="A25" s="250">
        <f>A20+1</f>
        <v>4</v>
      </c>
      <c r="B25" s="281" t="s">
        <v>287</v>
      </c>
      <c r="C25" s="93" t="s">
        <v>117</v>
      </c>
      <c r="D25" s="266" t="s">
        <v>143</v>
      </c>
      <c r="E25" s="267"/>
      <c r="F25" s="125"/>
      <c r="G25" s="125"/>
      <c r="H25" s="88"/>
      <c r="I25" s="88"/>
      <c r="J25" s="258" t="s">
        <v>294</v>
      </c>
      <c r="K25" s="274"/>
      <c r="L25" s="277"/>
      <c r="M25" s="273"/>
      <c r="N25" s="282"/>
      <c r="O25" s="283"/>
      <c r="P25" s="283"/>
    </row>
    <row r="26" spans="1:16" ht="18" customHeight="1">
      <c r="A26" s="250"/>
      <c r="B26" s="281"/>
      <c r="C26" s="93" t="s">
        <v>133</v>
      </c>
      <c r="D26" s="268"/>
      <c r="E26" s="269"/>
      <c r="F26" s="126"/>
      <c r="G26" s="126"/>
      <c r="H26" s="89"/>
      <c r="I26" s="89"/>
      <c r="J26" s="259"/>
      <c r="K26" s="275"/>
      <c r="L26" s="278"/>
      <c r="M26" s="273"/>
      <c r="N26" s="282"/>
      <c r="O26" s="283"/>
      <c r="P26" s="283"/>
    </row>
    <row r="27" spans="1:16" ht="18" customHeight="1">
      <c r="A27" s="250"/>
      <c r="B27" s="281"/>
      <c r="C27" s="93" t="s">
        <v>134</v>
      </c>
      <c r="D27" s="268"/>
      <c r="E27" s="269"/>
      <c r="F27" s="126"/>
      <c r="G27" s="126"/>
      <c r="H27" s="89"/>
      <c r="I27" s="89"/>
      <c r="J27" s="259"/>
      <c r="K27" s="275"/>
      <c r="L27" s="278"/>
      <c r="M27" s="273"/>
      <c r="N27" s="282"/>
      <c r="O27" s="283"/>
      <c r="P27" s="283"/>
    </row>
    <row r="28" spans="1:16" ht="18.75" customHeight="1">
      <c r="A28" s="250"/>
      <c r="B28" s="281"/>
      <c r="C28" s="93" t="s">
        <v>135</v>
      </c>
      <c r="D28" s="270"/>
      <c r="E28" s="271"/>
      <c r="F28" s="127"/>
      <c r="G28" s="127"/>
      <c r="H28" s="90"/>
      <c r="I28" s="90"/>
      <c r="J28" s="260"/>
      <c r="K28" s="276"/>
      <c r="L28" s="279"/>
      <c r="M28" s="273"/>
      <c r="N28" s="282"/>
      <c r="O28" s="283"/>
      <c r="P28" s="283"/>
    </row>
    <row r="29" spans="1:16" ht="20.25" customHeight="1">
      <c r="A29" s="250"/>
      <c r="B29" s="281"/>
      <c r="C29" s="152" t="s">
        <v>142</v>
      </c>
      <c r="D29" s="272">
        <v>9.36</v>
      </c>
      <c r="E29" s="272"/>
      <c r="F29" s="137">
        <v>0</v>
      </c>
      <c r="G29" s="145">
        <f>SUM(D29-F29)</f>
        <v>9.36</v>
      </c>
      <c r="H29" s="104">
        <v>0</v>
      </c>
      <c r="I29" s="104">
        <v>8</v>
      </c>
      <c r="J29" s="136">
        <v>6</v>
      </c>
      <c r="K29" s="136">
        <v>0</v>
      </c>
      <c r="L29" s="104">
        <f>SUM(G29:K29)</f>
        <v>23.36</v>
      </c>
      <c r="M29" s="105"/>
      <c r="N29" s="106"/>
      <c r="O29" s="283"/>
      <c r="P29" s="283"/>
    </row>
    <row r="30" spans="1:16" ht="21.75" customHeight="1">
      <c r="A30" s="280">
        <v>5</v>
      </c>
      <c r="B30" s="251" t="s">
        <v>312</v>
      </c>
      <c r="C30" s="91" t="s">
        <v>122</v>
      </c>
      <c r="D30" s="252" t="s">
        <v>147</v>
      </c>
      <c r="E30" s="253"/>
      <c r="F30" s="133"/>
      <c r="G30" s="133"/>
      <c r="H30" s="79"/>
      <c r="I30" s="79"/>
      <c r="J30" s="258" t="s">
        <v>295</v>
      </c>
      <c r="K30" s="274"/>
      <c r="L30" s="247"/>
      <c r="M30" s="237"/>
      <c r="N30" s="238"/>
      <c r="O30" s="264" t="s">
        <v>350</v>
      </c>
      <c r="P30" s="264"/>
    </row>
    <row r="31" spans="1:16" ht="21.75" customHeight="1">
      <c r="A31" s="280"/>
      <c r="B31" s="251"/>
      <c r="C31" s="91" t="s">
        <v>123</v>
      </c>
      <c r="D31" s="254"/>
      <c r="E31" s="255"/>
      <c r="F31" s="134"/>
      <c r="G31" s="134"/>
      <c r="H31" s="80"/>
      <c r="I31" s="80"/>
      <c r="J31" s="259"/>
      <c r="K31" s="275"/>
      <c r="L31" s="248"/>
      <c r="M31" s="237"/>
      <c r="N31" s="238"/>
      <c r="O31" s="264"/>
      <c r="P31" s="264"/>
    </row>
    <row r="32" spans="1:16" ht="18.75" customHeight="1">
      <c r="A32" s="280"/>
      <c r="B32" s="251"/>
      <c r="C32" s="91" t="s">
        <v>124</v>
      </c>
      <c r="D32" s="254"/>
      <c r="E32" s="255"/>
      <c r="F32" s="134"/>
      <c r="G32" s="134"/>
      <c r="H32" s="80"/>
      <c r="I32" s="80"/>
      <c r="J32" s="259"/>
      <c r="K32" s="275"/>
      <c r="L32" s="248"/>
      <c r="M32" s="237"/>
      <c r="N32" s="238"/>
      <c r="O32" s="264"/>
      <c r="P32" s="264"/>
    </row>
    <row r="33" spans="1:16" ht="20.25" customHeight="1">
      <c r="A33" s="280"/>
      <c r="B33" s="251"/>
      <c r="C33" s="91" t="s">
        <v>345</v>
      </c>
      <c r="D33" s="256"/>
      <c r="E33" s="257"/>
      <c r="F33" s="135"/>
      <c r="G33" s="135"/>
      <c r="H33" s="81"/>
      <c r="I33" s="81"/>
      <c r="J33" s="260"/>
      <c r="K33" s="276"/>
      <c r="L33" s="249"/>
      <c r="M33" s="237"/>
      <c r="N33" s="238"/>
      <c r="O33" s="264"/>
      <c r="P33" s="264"/>
    </row>
    <row r="34" spans="1:16" ht="22.5" customHeight="1">
      <c r="A34" s="280"/>
      <c r="B34" s="251"/>
      <c r="C34" s="149" t="s">
        <v>146</v>
      </c>
      <c r="D34" s="265">
        <v>8.7255</v>
      </c>
      <c r="E34" s="265"/>
      <c r="F34" s="124">
        <v>0</v>
      </c>
      <c r="G34" s="145">
        <f>SUM(D34-F34)</f>
        <v>8.7255</v>
      </c>
      <c r="H34" s="97">
        <v>0</v>
      </c>
      <c r="I34" s="97">
        <v>2</v>
      </c>
      <c r="J34" s="123">
        <v>5.5</v>
      </c>
      <c r="K34" s="123">
        <v>0</v>
      </c>
      <c r="L34" s="97">
        <f>SUM(G34:K34)</f>
        <v>16.2255</v>
      </c>
      <c r="M34" s="95"/>
      <c r="N34" s="96"/>
      <c r="O34" s="264"/>
      <c r="P34" s="264"/>
    </row>
    <row r="35" spans="1:16" ht="18" customHeight="1">
      <c r="A35" s="250">
        <v>6</v>
      </c>
      <c r="B35" s="251" t="s">
        <v>286</v>
      </c>
      <c r="C35" s="91" t="s">
        <v>125</v>
      </c>
      <c r="D35" s="252" t="s">
        <v>145</v>
      </c>
      <c r="E35" s="253"/>
      <c r="F35" s="133"/>
      <c r="G35" s="133"/>
      <c r="H35" s="79"/>
      <c r="I35" s="79"/>
      <c r="J35" s="261"/>
      <c r="K35" s="261"/>
      <c r="L35" s="247"/>
      <c r="M35" s="237"/>
      <c r="N35" s="238"/>
      <c r="O35" s="264" t="s">
        <v>128</v>
      </c>
      <c r="P35" s="264"/>
    </row>
    <row r="36" spans="1:16" ht="18" customHeight="1">
      <c r="A36" s="250"/>
      <c r="B36" s="251"/>
      <c r="C36" s="91" t="s">
        <v>126</v>
      </c>
      <c r="D36" s="254"/>
      <c r="E36" s="255"/>
      <c r="F36" s="134"/>
      <c r="G36" s="134"/>
      <c r="H36" s="80"/>
      <c r="I36" s="80"/>
      <c r="J36" s="262"/>
      <c r="K36" s="262"/>
      <c r="L36" s="248"/>
      <c r="M36" s="237"/>
      <c r="N36" s="238"/>
      <c r="O36" s="264"/>
      <c r="P36" s="264"/>
    </row>
    <row r="37" spans="1:16" ht="18" customHeight="1">
      <c r="A37" s="250"/>
      <c r="B37" s="251"/>
      <c r="C37" s="91" t="s">
        <v>127</v>
      </c>
      <c r="D37" s="254"/>
      <c r="E37" s="255"/>
      <c r="F37" s="134"/>
      <c r="G37" s="134"/>
      <c r="H37" s="80"/>
      <c r="I37" s="80"/>
      <c r="J37" s="262"/>
      <c r="K37" s="262"/>
      <c r="L37" s="248"/>
      <c r="M37" s="237"/>
      <c r="N37" s="238"/>
      <c r="O37" s="264"/>
      <c r="P37" s="264"/>
    </row>
    <row r="38" spans="1:16" ht="21.75" customHeight="1">
      <c r="A38" s="250"/>
      <c r="B38" s="251"/>
      <c r="C38" s="91" t="s">
        <v>49</v>
      </c>
      <c r="D38" s="256"/>
      <c r="E38" s="257"/>
      <c r="F38" s="135"/>
      <c r="G38" s="135"/>
      <c r="H38" s="81"/>
      <c r="I38" s="81"/>
      <c r="J38" s="263"/>
      <c r="K38" s="263"/>
      <c r="L38" s="249"/>
      <c r="M38" s="237"/>
      <c r="N38" s="238"/>
      <c r="O38" s="264"/>
      <c r="P38" s="264"/>
    </row>
    <row r="39" spans="1:16" ht="15.75" customHeight="1">
      <c r="A39" s="250"/>
      <c r="B39" s="251"/>
      <c r="C39" s="92" t="s">
        <v>144</v>
      </c>
      <c r="D39" s="265">
        <v>7.5</v>
      </c>
      <c r="E39" s="265"/>
      <c r="F39" s="124">
        <v>0</v>
      </c>
      <c r="G39" s="145">
        <f>SUM(D39-F39)</f>
        <v>7.5</v>
      </c>
      <c r="H39" s="97">
        <v>0</v>
      </c>
      <c r="I39" s="97">
        <v>1</v>
      </c>
      <c r="J39" s="123">
        <v>0</v>
      </c>
      <c r="K39" s="123">
        <v>0</v>
      </c>
      <c r="L39" s="97">
        <f>SUM(G39:K39)</f>
        <v>8.5</v>
      </c>
      <c r="M39" s="95"/>
      <c r="N39" s="96"/>
      <c r="O39" s="264"/>
      <c r="P39" s="264"/>
    </row>
    <row r="40" spans="1:16" ht="18" customHeight="1">
      <c r="A40" s="280">
        <v>7</v>
      </c>
      <c r="B40" s="281" t="s">
        <v>285</v>
      </c>
      <c r="C40" s="91" t="s">
        <v>321</v>
      </c>
      <c r="D40" s="252" t="s">
        <v>325</v>
      </c>
      <c r="E40" s="253"/>
      <c r="F40" s="133"/>
      <c r="G40" s="133"/>
      <c r="H40" s="88"/>
      <c r="I40" s="88"/>
      <c r="J40" s="258" t="s">
        <v>317</v>
      </c>
      <c r="K40" s="274"/>
      <c r="L40" s="277"/>
      <c r="M40" s="273"/>
      <c r="N40" s="282"/>
      <c r="O40" s="283"/>
      <c r="P40" s="283"/>
    </row>
    <row r="41" spans="1:16" ht="18" customHeight="1">
      <c r="A41" s="280"/>
      <c r="B41" s="281"/>
      <c r="C41" s="91" t="s">
        <v>322</v>
      </c>
      <c r="D41" s="254"/>
      <c r="E41" s="255"/>
      <c r="F41" s="134"/>
      <c r="G41" s="134"/>
      <c r="H41" s="89"/>
      <c r="I41" s="89"/>
      <c r="J41" s="259"/>
      <c r="K41" s="275"/>
      <c r="L41" s="278"/>
      <c r="M41" s="273"/>
      <c r="N41" s="282"/>
      <c r="O41" s="283"/>
      <c r="P41" s="283"/>
    </row>
    <row r="42" spans="1:16" ht="18" customHeight="1">
      <c r="A42" s="280"/>
      <c r="B42" s="281"/>
      <c r="C42" s="91" t="s">
        <v>323</v>
      </c>
      <c r="D42" s="254"/>
      <c r="E42" s="255"/>
      <c r="F42" s="134"/>
      <c r="G42" s="134"/>
      <c r="H42" s="89"/>
      <c r="I42" s="89"/>
      <c r="J42" s="259"/>
      <c r="K42" s="275"/>
      <c r="L42" s="278"/>
      <c r="M42" s="273"/>
      <c r="N42" s="282"/>
      <c r="O42" s="283"/>
      <c r="P42" s="283"/>
    </row>
    <row r="43" spans="1:16" ht="21.75" customHeight="1">
      <c r="A43" s="280"/>
      <c r="B43" s="281"/>
      <c r="C43" s="91" t="s">
        <v>156</v>
      </c>
      <c r="D43" s="256"/>
      <c r="E43" s="257"/>
      <c r="F43" s="135"/>
      <c r="G43" s="135"/>
      <c r="H43" s="90"/>
      <c r="I43" s="90"/>
      <c r="J43" s="260"/>
      <c r="K43" s="276"/>
      <c r="L43" s="279"/>
      <c r="M43" s="273"/>
      <c r="N43" s="282"/>
      <c r="O43" s="283"/>
      <c r="P43" s="283"/>
    </row>
    <row r="44" spans="1:16" ht="18" customHeight="1">
      <c r="A44" s="280"/>
      <c r="B44" s="281"/>
      <c r="C44" s="149" t="s">
        <v>324</v>
      </c>
      <c r="D44" s="265">
        <v>8.79</v>
      </c>
      <c r="E44" s="265"/>
      <c r="F44" s="124">
        <v>0</v>
      </c>
      <c r="G44" s="145">
        <f>SUM(D44-F44)</f>
        <v>8.79</v>
      </c>
      <c r="H44" s="87">
        <v>0</v>
      </c>
      <c r="I44" s="87">
        <v>10</v>
      </c>
      <c r="J44" s="146">
        <v>2</v>
      </c>
      <c r="K44" s="94"/>
      <c r="L44" s="58">
        <f>SUM(G44:K44)</f>
        <v>20.79</v>
      </c>
      <c r="M44" s="59"/>
      <c r="N44" s="57"/>
      <c r="O44" s="283"/>
      <c r="P44" s="283"/>
    </row>
    <row r="45" spans="1:16" ht="18" customHeight="1">
      <c r="A45" s="280">
        <v>8</v>
      </c>
      <c r="B45" s="281" t="s">
        <v>284</v>
      </c>
      <c r="C45" s="91" t="s">
        <v>159</v>
      </c>
      <c r="D45" s="266" t="s">
        <v>162</v>
      </c>
      <c r="E45" s="267"/>
      <c r="F45" s="125"/>
      <c r="G45" s="125"/>
      <c r="H45" s="88"/>
      <c r="I45" s="88"/>
      <c r="J45" s="258" t="s">
        <v>296</v>
      </c>
      <c r="K45" s="274"/>
      <c r="L45" s="277"/>
      <c r="M45" s="273"/>
      <c r="N45" s="282"/>
      <c r="O45" s="283"/>
      <c r="P45" s="283"/>
    </row>
    <row r="46" spans="1:16" ht="21" customHeight="1">
      <c r="A46" s="280"/>
      <c r="B46" s="281"/>
      <c r="C46" s="91" t="s">
        <v>158</v>
      </c>
      <c r="D46" s="268"/>
      <c r="E46" s="269"/>
      <c r="F46" s="126">
        <v>-1</v>
      </c>
      <c r="G46" s="126"/>
      <c r="H46" s="89"/>
      <c r="I46" s="89"/>
      <c r="J46" s="259"/>
      <c r="K46" s="275"/>
      <c r="L46" s="278"/>
      <c r="M46" s="273"/>
      <c r="N46" s="282"/>
      <c r="O46" s="283"/>
      <c r="P46" s="283"/>
    </row>
    <row r="47" spans="1:16" ht="21" customHeight="1">
      <c r="A47" s="280"/>
      <c r="B47" s="281"/>
      <c r="C47" s="91" t="s">
        <v>157</v>
      </c>
      <c r="D47" s="268"/>
      <c r="E47" s="269"/>
      <c r="F47" s="126"/>
      <c r="G47" s="126"/>
      <c r="H47" s="89"/>
      <c r="I47" s="89"/>
      <c r="J47" s="259"/>
      <c r="K47" s="275"/>
      <c r="L47" s="278"/>
      <c r="M47" s="273"/>
      <c r="N47" s="282"/>
      <c r="O47" s="283"/>
      <c r="P47" s="283"/>
    </row>
    <row r="48" spans="1:16" ht="21" customHeight="1">
      <c r="A48" s="280"/>
      <c r="B48" s="281"/>
      <c r="C48" s="91" t="s">
        <v>160</v>
      </c>
      <c r="D48" s="270"/>
      <c r="E48" s="271"/>
      <c r="F48" s="127"/>
      <c r="G48" s="127"/>
      <c r="H48" s="90"/>
      <c r="I48" s="90"/>
      <c r="J48" s="260"/>
      <c r="K48" s="276"/>
      <c r="L48" s="279"/>
      <c r="M48" s="273"/>
      <c r="N48" s="282"/>
      <c r="O48" s="283"/>
      <c r="P48" s="283"/>
    </row>
    <row r="49" spans="1:16" ht="21" customHeight="1">
      <c r="A49" s="280"/>
      <c r="B49" s="281"/>
      <c r="C49" s="149" t="s">
        <v>161</v>
      </c>
      <c r="D49" s="272">
        <v>8.79</v>
      </c>
      <c r="E49" s="272"/>
      <c r="F49" s="137">
        <v>-1</v>
      </c>
      <c r="G49" s="142">
        <f>SUM(D49:F49)</f>
        <v>7.789999999999999</v>
      </c>
      <c r="H49" s="87">
        <v>0</v>
      </c>
      <c r="I49" s="87">
        <v>4</v>
      </c>
      <c r="J49" s="94">
        <v>2.5</v>
      </c>
      <c r="K49" s="136">
        <v>0</v>
      </c>
      <c r="L49" s="124">
        <f>SUM(G49:K49)</f>
        <v>14.29</v>
      </c>
      <c r="M49" s="73"/>
      <c r="N49" s="74"/>
      <c r="O49" s="283"/>
      <c r="P49" s="283"/>
    </row>
    <row r="50" spans="1:16" ht="21" customHeight="1">
      <c r="A50" s="280">
        <v>9</v>
      </c>
      <c r="B50" s="281" t="s">
        <v>283</v>
      </c>
      <c r="C50" s="91" t="s">
        <v>163</v>
      </c>
      <c r="D50" s="266" t="s">
        <v>168</v>
      </c>
      <c r="E50" s="267"/>
      <c r="F50" s="125"/>
      <c r="G50" s="125"/>
      <c r="H50" s="88"/>
      <c r="I50" s="88"/>
      <c r="J50" s="258" t="s">
        <v>318</v>
      </c>
      <c r="K50" s="274"/>
      <c r="L50" s="277"/>
      <c r="M50" s="273"/>
      <c r="N50" s="282"/>
      <c r="O50" s="283" t="s">
        <v>351</v>
      </c>
      <c r="P50" s="283"/>
    </row>
    <row r="51" spans="1:16" ht="21" customHeight="1">
      <c r="A51" s="280"/>
      <c r="B51" s="281"/>
      <c r="C51" s="91" t="s">
        <v>164</v>
      </c>
      <c r="D51" s="268"/>
      <c r="E51" s="269"/>
      <c r="F51" s="126"/>
      <c r="G51" s="126"/>
      <c r="H51" s="89"/>
      <c r="I51" s="89"/>
      <c r="J51" s="259"/>
      <c r="K51" s="275"/>
      <c r="L51" s="278"/>
      <c r="M51" s="273"/>
      <c r="N51" s="282"/>
      <c r="O51" s="283"/>
      <c r="P51" s="283"/>
    </row>
    <row r="52" spans="1:16" ht="21" customHeight="1">
      <c r="A52" s="280"/>
      <c r="B52" s="281"/>
      <c r="C52" s="91" t="s">
        <v>165</v>
      </c>
      <c r="D52" s="268"/>
      <c r="E52" s="269"/>
      <c r="F52" s="126"/>
      <c r="G52" s="126"/>
      <c r="H52" s="89"/>
      <c r="I52" s="89"/>
      <c r="J52" s="259"/>
      <c r="K52" s="275"/>
      <c r="L52" s="278"/>
      <c r="M52" s="273"/>
      <c r="N52" s="282"/>
      <c r="O52" s="283"/>
      <c r="P52" s="283"/>
    </row>
    <row r="53" spans="1:16" ht="21" customHeight="1">
      <c r="A53" s="280"/>
      <c r="B53" s="281"/>
      <c r="C53" s="91" t="s">
        <v>166</v>
      </c>
      <c r="D53" s="270"/>
      <c r="E53" s="271"/>
      <c r="F53" s="127"/>
      <c r="G53" s="127"/>
      <c r="H53" s="90"/>
      <c r="I53" s="90"/>
      <c r="J53" s="260"/>
      <c r="K53" s="276"/>
      <c r="L53" s="279"/>
      <c r="M53" s="273"/>
      <c r="N53" s="282"/>
      <c r="O53" s="283"/>
      <c r="P53" s="283"/>
    </row>
    <row r="54" spans="1:16" ht="21" customHeight="1">
      <c r="A54" s="280"/>
      <c r="B54" s="281"/>
      <c r="C54" s="149" t="s">
        <v>167</v>
      </c>
      <c r="D54" s="272">
        <v>9</v>
      </c>
      <c r="E54" s="272"/>
      <c r="F54" s="137">
        <v>0</v>
      </c>
      <c r="G54" s="142">
        <f>SUM(D54-F54)</f>
        <v>9</v>
      </c>
      <c r="H54" s="87">
        <v>0</v>
      </c>
      <c r="I54" s="87">
        <v>10</v>
      </c>
      <c r="J54" s="94">
        <v>1</v>
      </c>
      <c r="K54" s="136">
        <v>0</v>
      </c>
      <c r="L54" s="124">
        <f>SUM(G54:K54)</f>
        <v>20</v>
      </c>
      <c r="M54" s="73"/>
      <c r="N54" s="74"/>
      <c r="O54" s="283"/>
      <c r="P54" s="283"/>
    </row>
    <row r="55" spans="1:16" ht="21" customHeight="1">
      <c r="A55" s="280">
        <v>10</v>
      </c>
      <c r="B55" s="281" t="s">
        <v>282</v>
      </c>
      <c r="C55" s="91" t="s">
        <v>169</v>
      </c>
      <c r="D55" s="266" t="s">
        <v>174</v>
      </c>
      <c r="E55" s="267"/>
      <c r="F55" s="125">
        <v>-1</v>
      </c>
      <c r="G55" s="125"/>
      <c r="H55" s="88"/>
      <c r="I55" s="88"/>
      <c r="J55" s="258" t="s">
        <v>319</v>
      </c>
      <c r="K55" s="274"/>
      <c r="L55" s="277"/>
      <c r="M55" s="273"/>
      <c r="N55" s="282"/>
      <c r="O55" s="283"/>
      <c r="P55" s="283"/>
    </row>
    <row r="56" spans="1:16" ht="21" customHeight="1">
      <c r="A56" s="280"/>
      <c r="B56" s="281"/>
      <c r="C56" s="91" t="s">
        <v>170</v>
      </c>
      <c r="D56" s="268"/>
      <c r="E56" s="269"/>
      <c r="F56" s="126">
        <v>-1</v>
      </c>
      <c r="G56" s="126"/>
      <c r="H56" s="89"/>
      <c r="I56" s="89"/>
      <c r="J56" s="259"/>
      <c r="K56" s="275"/>
      <c r="L56" s="278"/>
      <c r="M56" s="273"/>
      <c r="N56" s="282"/>
      <c r="O56" s="283"/>
      <c r="P56" s="283"/>
    </row>
    <row r="57" spans="1:16" ht="21" customHeight="1">
      <c r="A57" s="280"/>
      <c r="B57" s="281"/>
      <c r="C57" s="91" t="s">
        <v>171</v>
      </c>
      <c r="D57" s="268"/>
      <c r="E57" s="269"/>
      <c r="F57" s="126"/>
      <c r="G57" s="126"/>
      <c r="H57" s="89"/>
      <c r="I57" s="89"/>
      <c r="J57" s="259"/>
      <c r="K57" s="275"/>
      <c r="L57" s="278"/>
      <c r="M57" s="273"/>
      <c r="N57" s="282"/>
      <c r="O57" s="283"/>
      <c r="P57" s="283"/>
    </row>
    <row r="58" spans="1:16" ht="21" customHeight="1">
      <c r="A58" s="280"/>
      <c r="B58" s="281"/>
      <c r="C58" s="91" t="s">
        <v>172</v>
      </c>
      <c r="D58" s="270"/>
      <c r="E58" s="271"/>
      <c r="F58" s="127"/>
      <c r="G58" s="127"/>
      <c r="H58" s="90"/>
      <c r="I58" s="90"/>
      <c r="J58" s="260"/>
      <c r="K58" s="276"/>
      <c r="L58" s="279"/>
      <c r="M58" s="273"/>
      <c r="N58" s="282"/>
      <c r="O58" s="283"/>
      <c r="P58" s="283"/>
    </row>
    <row r="59" spans="1:16" ht="15" customHeight="1">
      <c r="A59" s="280"/>
      <c r="B59" s="281"/>
      <c r="C59" s="92" t="s">
        <v>173</v>
      </c>
      <c r="D59" s="272">
        <v>7.99</v>
      </c>
      <c r="E59" s="272"/>
      <c r="F59" s="137">
        <v>-2</v>
      </c>
      <c r="G59" s="128">
        <f>SUM(D59:F59)</f>
        <v>5.99</v>
      </c>
      <c r="H59" s="87">
        <v>0</v>
      </c>
      <c r="I59" s="87">
        <v>9</v>
      </c>
      <c r="J59" s="114">
        <v>6</v>
      </c>
      <c r="K59" s="136">
        <v>0</v>
      </c>
      <c r="L59" s="124">
        <f>SUM(G59:K59)</f>
        <v>20.990000000000002</v>
      </c>
      <c r="M59" s="73"/>
      <c r="N59" s="74"/>
      <c r="O59" s="283"/>
      <c r="P59" s="283"/>
    </row>
    <row r="60" spans="1:16" ht="21" customHeight="1">
      <c r="A60" s="280">
        <v>11</v>
      </c>
      <c r="B60" s="281" t="s">
        <v>320</v>
      </c>
      <c r="C60" s="91" t="s">
        <v>175</v>
      </c>
      <c r="D60" s="266" t="s">
        <v>180</v>
      </c>
      <c r="E60" s="267"/>
      <c r="F60" s="125">
        <v>-1</v>
      </c>
      <c r="G60" s="125"/>
      <c r="H60" s="88"/>
      <c r="I60" s="88"/>
      <c r="J60" s="258" t="s">
        <v>297</v>
      </c>
      <c r="K60" s="274"/>
      <c r="L60" s="277"/>
      <c r="M60" s="273"/>
      <c r="N60" s="282"/>
      <c r="O60" s="283" t="s">
        <v>352</v>
      </c>
      <c r="P60" s="283"/>
    </row>
    <row r="61" spans="1:16" ht="21" customHeight="1">
      <c r="A61" s="280"/>
      <c r="B61" s="281"/>
      <c r="C61" s="91" t="s">
        <v>176</v>
      </c>
      <c r="D61" s="268"/>
      <c r="E61" s="269"/>
      <c r="F61" s="126"/>
      <c r="G61" s="126"/>
      <c r="H61" s="89"/>
      <c r="I61" s="89"/>
      <c r="J61" s="259"/>
      <c r="K61" s="275"/>
      <c r="L61" s="278"/>
      <c r="M61" s="273"/>
      <c r="N61" s="282"/>
      <c r="O61" s="283"/>
      <c r="P61" s="283"/>
    </row>
    <row r="62" spans="1:16" ht="21" customHeight="1">
      <c r="A62" s="280"/>
      <c r="B62" s="281"/>
      <c r="C62" s="91" t="s">
        <v>177</v>
      </c>
      <c r="D62" s="268"/>
      <c r="E62" s="269"/>
      <c r="F62" s="126">
        <v>-1</v>
      </c>
      <c r="G62" s="126"/>
      <c r="H62" s="89"/>
      <c r="I62" s="89"/>
      <c r="J62" s="259"/>
      <c r="K62" s="275"/>
      <c r="L62" s="278"/>
      <c r="M62" s="273"/>
      <c r="N62" s="282"/>
      <c r="O62" s="283"/>
      <c r="P62" s="283"/>
    </row>
    <row r="63" spans="1:16" ht="21" customHeight="1">
      <c r="A63" s="280"/>
      <c r="B63" s="281"/>
      <c r="C63" s="91" t="s">
        <v>178</v>
      </c>
      <c r="D63" s="270"/>
      <c r="E63" s="271"/>
      <c r="F63" s="127">
        <v>-1</v>
      </c>
      <c r="G63" s="127"/>
      <c r="H63" s="90"/>
      <c r="I63" s="90"/>
      <c r="J63" s="260"/>
      <c r="K63" s="276"/>
      <c r="L63" s="279"/>
      <c r="M63" s="273"/>
      <c r="N63" s="282"/>
      <c r="O63" s="283"/>
      <c r="P63" s="283"/>
    </row>
    <row r="64" spans="1:16" ht="21" customHeight="1">
      <c r="A64" s="280"/>
      <c r="B64" s="281"/>
      <c r="C64" s="149" t="s">
        <v>179</v>
      </c>
      <c r="D64" s="272">
        <v>7.75</v>
      </c>
      <c r="E64" s="272"/>
      <c r="F64" s="137">
        <v>-3</v>
      </c>
      <c r="G64" s="142">
        <f>SUM(D64:F64)</f>
        <v>4.75</v>
      </c>
      <c r="H64" s="87">
        <v>0</v>
      </c>
      <c r="I64" s="87">
        <v>5</v>
      </c>
      <c r="J64" s="114">
        <v>2</v>
      </c>
      <c r="K64" s="136">
        <v>0</v>
      </c>
      <c r="L64" s="124">
        <f>SUM(G64:K64)</f>
        <v>11.75</v>
      </c>
      <c r="M64" s="73"/>
      <c r="N64" s="74"/>
      <c r="O64" s="283"/>
      <c r="P64" s="283"/>
    </row>
    <row r="65" spans="1:16" ht="21" customHeight="1">
      <c r="A65" s="250">
        <v>12</v>
      </c>
      <c r="B65" s="251" t="s">
        <v>281</v>
      </c>
      <c r="C65" s="91" t="s">
        <v>181</v>
      </c>
      <c r="D65" s="266" t="s">
        <v>185</v>
      </c>
      <c r="E65" s="267"/>
      <c r="F65" s="125"/>
      <c r="G65" s="125"/>
      <c r="H65" s="79"/>
      <c r="I65" s="79"/>
      <c r="J65" s="258" t="s">
        <v>299</v>
      </c>
      <c r="K65" s="274"/>
      <c r="L65" s="247"/>
      <c r="M65" s="237"/>
      <c r="N65" s="238"/>
      <c r="O65" s="264"/>
      <c r="P65" s="264"/>
    </row>
    <row r="66" spans="1:16" ht="21" customHeight="1">
      <c r="A66" s="250"/>
      <c r="B66" s="251"/>
      <c r="C66" s="91" t="s">
        <v>182</v>
      </c>
      <c r="D66" s="268"/>
      <c r="E66" s="269"/>
      <c r="F66" s="126"/>
      <c r="G66" s="126"/>
      <c r="H66" s="80"/>
      <c r="I66" s="80"/>
      <c r="J66" s="259"/>
      <c r="K66" s="275"/>
      <c r="L66" s="248"/>
      <c r="M66" s="237"/>
      <c r="N66" s="238"/>
      <c r="O66" s="264"/>
      <c r="P66" s="264"/>
    </row>
    <row r="67" spans="1:16" ht="21" customHeight="1">
      <c r="A67" s="250"/>
      <c r="B67" s="251"/>
      <c r="C67" s="91" t="s">
        <v>183</v>
      </c>
      <c r="D67" s="268"/>
      <c r="E67" s="269"/>
      <c r="F67" s="126"/>
      <c r="G67" s="126"/>
      <c r="H67" s="80"/>
      <c r="I67" s="80"/>
      <c r="J67" s="259"/>
      <c r="K67" s="275"/>
      <c r="L67" s="248"/>
      <c r="M67" s="237"/>
      <c r="N67" s="238"/>
      <c r="O67" s="264"/>
      <c r="P67" s="264"/>
    </row>
    <row r="68" spans="1:16" ht="21" customHeight="1">
      <c r="A68" s="250"/>
      <c r="B68" s="251"/>
      <c r="C68" s="91" t="s">
        <v>184</v>
      </c>
      <c r="D68" s="270"/>
      <c r="E68" s="271"/>
      <c r="F68" s="127"/>
      <c r="G68" s="127"/>
      <c r="H68" s="81"/>
      <c r="I68" s="81"/>
      <c r="J68" s="260"/>
      <c r="K68" s="276"/>
      <c r="L68" s="249"/>
      <c r="M68" s="237"/>
      <c r="N68" s="238"/>
      <c r="O68" s="264"/>
      <c r="P68" s="264"/>
    </row>
    <row r="69" spans="1:16" ht="21" customHeight="1">
      <c r="A69" s="250"/>
      <c r="B69" s="251"/>
      <c r="C69" s="149" t="s">
        <v>186</v>
      </c>
      <c r="D69" s="272">
        <v>9.74</v>
      </c>
      <c r="E69" s="272"/>
      <c r="F69" s="137">
        <v>0</v>
      </c>
      <c r="G69" s="142">
        <f>SUM(D69-F69)</f>
        <v>9.74</v>
      </c>
      <c r="H69" s="78">
        <v>0</v>
      </c>
      <c r="I69" s="78">
        <v>8</v>
      </c>
      <c r="J69" s="111">
        <v>6</v>
      </c>
      <c r="K69" s="123">
        <v>0</v>
      </c>
      <c r="L69" s="124">
        <f>SUM(G69:K69)</f>
        <v>23.740000000000002</v>
      </c>
      <c r="M69" s="72"/>
      <c r="N69" s="71"/>
      <c r="O69" s="264"/>
      <c r="P69" s="264"/>
    </row>
    <row r="70" spans="1:16" ht="21" customHeight="1">
      <c r="A70" s="250">
        <f>A65+1</f>
        <v>13</v>
      </c>
      <c r="B70" s="251" t="s">
        <v>344</v>
      </c>
      <c r="C70" s="91" t="s">
        <v>187</v>
      </c>
      <c r="D70" s="266" t="s">
        <v>192</v>
      </c>
      <c r="E70" s="267"/>
      <c r="F70" s="125"/>
      <c r="G70" s="125"/>
      <c r="H70" s="84"/>
      <c r="I70" s="84"/>
      <c r="J70" s="258" t="s">
        <v>300</v>
      </c>
      <c r="K70" s="274"/>
      <c r="L70" s="247"/>
      <c r="M70" s="237"/>
      <c r="N70" s="238"/>
      <c r="O70" s="239" t="s">
        <v>353</v>
      </c>
      <c r="P70" s="240"/>
    </row>
    <row r="71" spans="1:16" ht="21" customHeight="1">
      <c r="A71" s="250"/>
      <c r="B71" s="251"/>
      <c r="C71" s="91" t="s">
        <v>188</v>
      </c>
      <c r="D71" s="268"/>
      <c r="E71" s="269"/>
      <c r="F71" s="126"/>
      <c r="G71" s="126"/>
      <c r="H71" s="85"/>
      <c r="I71" s="85"/>
      <c r="J71" s="259"/>
      <c r="K71" s="275"/>
      <c r="L71" s="248"/>
      <c r="M71" s="237"/>
      <c r="N71" s="238"/>
      <c r="O71" s="241"/>
      <c r="P71" s="242"/>
    </row>
    <row r="72" spans="1:16" ht="21" customHeight="1">
      <c r="A72" s="250"/>
      <c r="B72" s="251"/>
      <c r="C72" s="91" t="s">
        <v>189</v>
      </c>
      <c r="D72" s="268"/>
      <c r="E72" s="269"/>
      <c r="F72" s="126"/>
      <c r="G72" s="126"/>
      <c r="H72" s="85"/>
      <c r="I72" s="85"/>
      <c r="J72" s="259"/>
      <c r="K72" s="275"/>
      <c r="L72" s="248"/>
      <c r="M72" s="237"/>
      <c r="N72" s="238"/>
      <c r="O72" s="241"/>
      <c r="P72" s="242"/>
    </row>
    <row r="73" spans="1:16" ht="21" customHeight="1">
      <c r="A73" s="250"/>
      <c r="B73" s="251"/>
      <c r="C73" s="91" t="s">
        <v>190</v>
      </c>
      <c r="D73" s="270"/>
      <c r="E73" s="271"/>
      <c r="F73" s="127"/>
      <c r="G73" s="127"/>
      <c r="H73" s="86"/>
      <c r="I73" s="86"/>
      <c r="J73" s="260"/>
      <c r="K73" s="276"/>
      <c r="L73" s="249"/>
      <c r="M73" s="237"/>
      <c r="N73" s="238"/>
      <c r="O73" s="241"/>
      <c r="P73" s="242"/>
    </row>
    <row r="74" spans="1:16" ht="21" customHeight="1">
      <c r="A74" s="250"/>
      <c r="B74" s="251"/>
      <c r="C74" s="149" t="s">
        <v>191</v>
      </c>
      <c r="D74" s="272">
        <v>9.97</v>
      </c>
      <c r="E74" s="272"/>
      <c r="F74" s="140">
        <v>0</v>
      </c>
      <c r="G74" s="142">
        <f>SUM(D74-F74)</f>
        <v>9.97</v>
      </c>
      <c r="H74" s="147">
        <v>0</v>
      </c>
      <c r="I74" s="153">
        <v>10</v>
      </c>
      <c r="J74" s="75">
        <v>2.5</v>
      </c>
      <c r="K74" s="123">
        <v>0</v>
      </c>
      <c r="L74" s="124">
        <f>SUM(G74:K74)</f>
        <v>22.47</v>
      </c>
      <c r="M74" s="72"/>
      <c r="N74" s="71"/>
      <c r="O74" s="243"/>
      <c r="P74" s="244"/>
    </row>
    <row r="75" spans="1:16" ht="21" customHeight="1">
      <c r="A75" s="250">
        <v>14</v>
      </c>
      <c r="B75" s="251" t="s">
        <v>280</v>
      </c>
      <c r="C75" s="91" t="s">
        <v>193</v>
      </c>
      <c r="D75" s="266" t="s">
        <v>198</v>
      </c>
      <c r="E75" s="267"/>
      <c r="F75" s="125"/>
      <c r="G75" s="125"/>
      <c r="H75" s="79"/>
      <c r="I75" s="79"/>
      <c r="J75" s="258" t="s">
        <v>301</v>
      </c>
      <c r="K75" s="261"/>
      <c r="L75" s="247"/>
      <c r="M75" s="237"/>
      <c r="N75" s="238"/>
      <c r="O75" s="264"/>
      <c r="P75" s="264"/>
    </row>
    <row r="76" spans="1:16" ht="21" customHeight="1">
      <c r="A76" s="250"/>
      <c r="B76" s="251"/>
      <c r="C76" s="91" t="s">
        <v>194</v>
      </c>
      <c r="D76" s="268"/>
      <c r="E76" s="269"/>
      <c r="F76" s="126"/>
      <c r="G76" s="126"/>
      <c r="H76" s="80"/>
      <c r="I76" s="80"/>
      <c r="J76" s="259"/>
      <c r="K76" s="262"/>
      <c r="L76" s="248"/>
      <c r="M76" s="237"/>
      <c r="N76" s="238"/>
      <c r="O76" s="264"/>
      <c r="P76" s="264"/>
    </row>
    <row r="77" spans="1:16" ht="21" customHeight="1">
      <c r="A77" s="250"/>
      <c r="B77" s="251"/>
      <c r="C77" s="91" t="s">
        <v>195</v>
      </c>
      <c r="D77" s="268"/>
      <c r="E77" s="269"/>
      <c r="F77" s="126"/>
      <c r="G77" s="126"/>
      <c r="H77" s="80"/>
      <c r="I77" s="80"/>
      <c r="J77" s="259"/>
      <c r="K77" s="262"/>
      <c r="L77" s="248"/>
      <c r="M77" s="237"/>
      <c r="N77" s="238"/>
      <c r="O77" s="264"/>
      <c r="P77" s="264"/>
    </row>
    <row r="78" spans="1:16" ht="21" customHeight="1">
      <c r="A78" s="250"/>
      <c r="B78" s="251"/>
      <c r="C78" s="91" t="s">
        <v>196</v>
      </c>
      <c r="D78" s="270"/>
      <c r="E78" s="271"/>
      <c r="F78" s="127"/>
      <c r="G78" s="127"/>
      <c r="H78" s="81"/>
      <c r="I78" s="81"/>
      <c r="J78" s="260"/>
      <c r="K78" s="263"/>
      <c r="L78" s="249"/>
      <c r="M78" s="237"/>
      <c r="N78" s="238"/>
      <c r="O78" s="264"/>
      <c r="P78" s="264"/>
    </row>
    <row r="79" spans="1:16" ht="21" customHeight="1">
      <c r="A79" s="250"/>
      <c r="B79" s="251"/>
      <c r="C79" s="149" t="s">
        <v>197</v>
      </c>
      <c r="D79" s="272">
        <v>9.39</v>
      </c>
      <c r="E79" s="272"/>
      <c r="F79" s="137">
        <v>0</v>
      </c>
      <c r="G79" s="142">
        <f>SUM(D79-F79)</f>
        <v>9.39</v>
      </c>
      <c r="H79" s="78">
        <v>0</v>
      </c>
      <c r="I79" s="151">
        <v>3</v>
      </c>
      <c r="J79" s="116">
        <v>6</v>
      </c>
      <c r="K79" s="123">
        <v>0</v>
      </c>
      <c r="L79" s="124">
        <f>SUM(G79:K79)</f>
        <v>18.39</v>
      </c>
      <c r="M79" s="72"/>
      <c r="N79" s="71"/>
      <c r="O79" s="264"/>
      <c r="P79" s="264"/>
    </row>
    <row r="80" spans="1:16" ht="21" customHeight="1">
      <c r="A80" s="250">
        <v>15</v>
      </c>
      <c r="B80" s="251" t="s">
        <v>279</v>
      </c>
      <c r="C80" s="91" t="s">
        <v>199</v>
      </c>
      <c r="D80" s="266" t="s">
        <v>204</v>
      </c>
      <c r="E80" s="267"/>
      <c r="F80" s="125"/>
      <c r="G80" s="125"/>
      <c r="H80" s="79"/>
      <c r="I80" s="79"/>
      <c r="J80" s="258" t="s">
        <v>302</v>
      </c>
      <c r="K80" s="261"/>
      <c r="L80" s="247"/>
      <c r="M80" s="237"/>
      <c r="N80" s="238"/>
      <c r="O80" s="264"/>
      <c r="P80" s="264"/>
    </row>
    <row r="81" spans="1:16" ht="21" customHeight="1">
      <c r="A81" s="250"/>
      <c r="B81" s="251"/>
      <c r="C81" s="91" t="s">
        <v>200</v>
      </c>
      <c r="D81" s="268"/>
      <c r="E81" s="269"/>
      <c r="F81" s="126"/>
      <c r="G81" s="126"/>
      <c r="H81" s="80"/>
      <c r="I81" s="80"/>
      <c r="J81" s="259"/>
      <c r="K81" s="262"/>
      <c r="L81" s="248"/>
      <c r="M81" s="237"/>
      <c r="N81" s="238"/>
      <c r="O81" s="264"/>
      <c r="P81" s="264"/>
    </row>
    <row r="82" spans="1:16" ht="21" customHeight="1">
      <c r="A82" s="250"/>
      <c r="B82" s="251"/>
      <c r="C82" s="91" t="s">
        <v>201</v>
      </c>
      <c r="D82" s="268"/>
      <c r="E82" s="269"/>
      <c r="F82" s="126"/>
      <c r="G82" s="126"/>
      <c r="H82" s="80"/>
      <c r="I82" s="80"/>
      <c r="J82" s="259"/>
      <c r="K82" s="262"/>
      <c r="L82" s="248"/>
      <c r="M82" s="237"/>
      <c r="N82" s="238"/>
      <c r="O82" s="264"/>
      <c r="P82" s="264"/>
    </row>
    <row r="83" spans="1:16" ht="21" customHeight="1">
      <c r="A83" s="250"/>
      <c r="B83" s="251"/>
      <c r="C83" s="91" t="s">
        <v>202</v>
      </c>
      <c r="D83" s="270"/>
      <c r="E83" s="271"/>
      <c r="F83" s="127"/>
      <c r="G83" s="127"/>
      <c r="H83" s="81"/>
      <c r="I83" s="81"/>
      <c r="J83" s="260"/>
      <c r="K83" s="263"/>
      <c r="L83" s="249"/>
      <c r="M83" s="237"/>
      <c r="N83" s="238"/>
      <c r="O83" s="264"/>
      <c r="P83" s="264"/>
    </row>
    <row r="84" spans="1:16" ht="21" customHeight="1">
      <c r="A84" s="250"/>
      <c r="B84" s="251"/>
      <c r="C84" s="149" t="s">
        <v>203</v>
      </c>
      <c r="D84" s="265">
        <v>10.01</v>
      </c>
      <c r="E84" s="265"/>
      <c r="F84" s="124">
        <v>0</v>
      </c>
      <c r="G84" s="142">
        <f>SUM(D84-F84)</f>
        <v>10.01</v>
      </c>
      <c r="H84" s="78">
        <v>0</v>
      </c>
      <c r="I84" s="78">
        <v>9</v>
      </c>
      <c r="J84" s="116">
        <v>1</v>
      </c>
      <c r="K84" s="123">
        <v>0</v>
      </c>
      <c r="L84" s="124">
        <f>SUM(G84:K84)</f>
        <v>20.009999999999998</v>
      </c>
      <c r="M84" s="72"/>
      <c r="N84" s="71"/>
      <c r="O84" s="264"/>
      <c r="P84" s="264"/>
    </row>
    <row r="85" spans="1:16" ht="21" customHeight="1">
      <c r="A85" s="250">
        <v>16</v>
      </c>
      <c r="B85" s="251" t="s">
        <v>278</v>
      </c>
      <c r="C85" s="91" t="s">
        <v>205</v>
      </c>
      <c r="D85" s="266" t="s">
        <v>210</v>
      </c>
      <c r="E85" s="267"/>
      <c r="F85" s="125">
        <v>-1</v>
      </c>
      <c r="G85" s="125"/>
      <c r="H85" s="79"/>
      <c r="I85" s="79"/>
      <c r="J85" s="258" t="s">
        <v>354</v>
      </c>
      <c r="K85" s="261"/>
      <c r="L85" s="247"/>
      <c r="M85" s="237"/>
      <c r="N85" s="238"/>
      <c r="O85" s="264"/>
      <c r="P85" s="264"/>
    </row>
    <row r="86" spans="1:16" ht="21" customHeight="1">
      <c r="A86" s="250"/>
      <c r="B86" s="251"/>
      <c r="C86" s="91" t="s">
        <v>206</v>
      </c>
      <c r="D86" s="268"/>
      <c r="E86" s="269"/>
      <c r="F86" s="126"/>
      <c r="G86" s="126"/>
      <c r="H86" s="80"/>
      <c r="I86" s="80"/>
      <c r="J86" s="259"/>
      <c r="K86" s="262"/>
      <c r="L86" s="248"/>
      <c r="M86" s="237"/>
      <c r="N86" s="238"/>
      <c r="O86" s="264"/>
      <c r="P86" s="264"/>
    </row>
    <row r="87" spans="1:16" ht="15" customHeight="1">
      <c r="A87" s="250"/>
      <c r="B87" s="251"/>
      <c r="C87" s="91" t="s">
        <v>207</v>
      </c>
      <c r="D87" s="268"/>
      <c r="E87" s="269"/>
      <c r="F87" s="126"/>
      <c r="G87" s="126"/>
      <c r="H87" s="80"/>
      <c r="I87" s="80"/>
      <c r="J87" s="259"/>
      <c r="K87" s="262"/>
      <c r="L87" s="248"/>
      <c r="M87" s="237"/>
      <c r="N87" s="238"/>
      <c r="O87" s="264"/>
      <c r="P87" s="264"/>
    </row>
    <row r="88" spans="1:16" ht="16.5" customHeight="1">
      <c r="A88" s="250"/>
      <c r="B88" s="251"/>
      <c r="C88" s="91" t="s">
        <v>208</v>
      </c>
      <c r="D88" s="270"/>
      <c r="E88" s="271"/>
      <c r="F88" s="127"/>
      <c r="G88" s="127"/>
      <c r="H88" s="81"/>
      <c r="I88" s="81"/>
      <c r="J88" s="260"/>
      <c r="K88" s="263"/>
      <c r="L88" s="249"/>
      <c r="M88" s="237"/>
      <c r="N88" s="238"/>
      <c r="O88" s="264"/>
      <c r="P88" s="264"/>
    </row>
    <row r="89" spans="1:16" ht="19.5" customHeight="1">
      <c r="A89" s="250"/>
      <c r="B89" s="251"/>
      <c r="C89" s="149" t="s">
        <v>209</v>
      </c>
      <c r="D89" s="265">
        <v>8.41</v>
      </c>
      <c r="E89" s="265"/>
      <c r="F89" s="124">
        <v>-1</v>
      </c>
      <c r="G89" s="142">
        <f>SUM(D89:F89)</f>
        <v>7.41</v>
      </c>
      <c r="H89" s="117">
        <v>0</v>
      </c>
      <c r="I89" s="117">
        <v>10</v>
      </c>
      <c r="J89" s="116">
        <v>2</v>
      </c>
      <c r="K89" s="123">
        <v>0</v>
      </c>
      <c r="L89" s="124">
        <f>SUM(G89:K89)</f>
        <v>19.41</v>
      </c>
      <c r="M89" s="113"/>
      <c r="N89" s="111"/>
      <c r="O89" s="264"/>
      <c r="P89" s="264"/>
    </row>
    <row r="90" spans="1:16" ht="21" customHeight="1">
      <c r="A90" s="250">
        <v>17</v>
      </c>
      <c r="B90" s="251" t="s">
        <v>277</v>
      </c>
      <c r="C90" s="91" t="s">
        <v>329</v>
      </c>
      <c r="D90" s="266" t="s">
        <v>331</v>
      </c>
      <c r="E90" s="267"/>
      <c r="F90" s="125"/>
      <c r="G90" s="125"/>
      <c r="H90" s="79"/>
      <c r="I90" s="79"/>
      <c r="J90" s="258"/>
      <c r="K90" s="261"/>
      <c r="L90" s="247"/>
      <c r="M90" s="237"/>
      <c r="N90" s="238"/>
      <c r="O90" s="264" t="s">
        <v>355</v>
      </c>
      <c r="P90" s="264"/>
    </row>
    <row r="91" spans="1:16" ht="21" customHeight="1">
      <c r="A91" s="250"/>
      <c r="B91" s="251"/>
      <c r="C91" s="91" t="s">
        <v>326</v>
      </c>
      <c r="D91" s="268"/>
      <c r="E91" s="269"/>
      <c r="F91" s="126"/>
      <c r="G91" s="126"/>
      <c r="H91" s="80"/>
      <c r="I91" s="80"/>
      <c r="J91" s="259"/>
      <c r="K91" s="262"/>
      <c r="L91" s="248"/>
      <c r="M91" s="237"/>
      <c r="N91" s="238"/>
      <c r="O91" s="264"/>
      <c r="P91" s="264"/>
    </row>
    <row r="92" spans="1:16" ht="21" customHeight="1">
      <c r="A92" s="250"/>
      <c r="B92" s="251"/>
      <c r="C92" s="91" t="s">
        <v>327</v>
      </c>
      <c r="D92" s="268"/>
      <c r="E92" s="269"/>
      <c r="F92" s="126"/>
      <c r="G92" s="126"/>
      <c r="H92" s="80"/>
      <c r="I92" s="80"/>
      <c r="J92" s="259"/>
      <c r="K92" s="262"/>
      <c r="L92" s="248"/>
      <c r="M92" s="237"/>
      <c r="N92" s="238"/>
      <c r="O92" s="264"/>
      <c r="P92" s="264"/>
    </row>
    <row r="93" spans="1:16" ht="21" customHeight="1">
      <c r="A93" s="250"/>
      <c r="B93" s="251"/>
      <c r="C93" s="91" t="s">
        <v>328</v>
      </c>
      <c r="D93" s="270"/>
      <c r="E93" s="271"/>
      <c r="F93" s="127"/>
      <c r="G93" s="127"/>
      <c r="H93" s="81"/>
      <c r="I93" s="81"/>
      <c r="J93" s="260"/>
      <c r="K93" s="263"/>
      <c r="L93" s="249"/>
      <c r="M93" s="237"/>
      <c r="N93" s="238"/>
      <c r="O93" s="264"/>
      <c r="P93" s="264"/>
    </row>
    <row r="94" spans="1:16" ht="21" customHeight="1">
      <c r="A94" s="250"/>
      <c r="B94" s="251"/>
      <c r="C94" s="149" t="s">
        <v>330</v>
      </c>
      <c r="D94" s="265">
        <v>10.2</v>
      </c>
      <c r="E94" s="265"/>
      <c r="F94" s="124">
        <v>0</v>
      </c>
      <c r="G94" s="142">
        <f>SUM(D94-F94)</f>
        <v>10.2</v>
      </c>
      <c r="H94" s="117">
        <v>4</v>
      </c>
      <c r="I94" s="117">
        <v>2</v>
      </c>
      <c r="J94" s="116">
        <v>0</v>
      </c>
      <c r="K94" s="123">
        <v>0</v>
      </c>
      <c r="L94" s="124">
        <f>SUM(G94:K94)</f>
        <v>16.2</v>
      </c>
      <c r="M94" s="113"/>
      <c r="N94" s="111"/>
      <c r="O94" s="264"/>
      <c r="P94" s="264"/>
    </row>
    <row r="95" spans="1:16" ht="21" customHeight="1">
      <c r="A95" s="250">
        <v>18</v>
      </c>
      <c r="B95" s="251" t="s">
        <v>276</v>
      </c>
      <c r="C95" s="91" t="s">
        <v>211</v>
      </c>
      <c r="D95" s="266" t="s">
        <v>216</v>
      </c>
      <c r="E95" s="267"/>
      <c r="F95" s="125"/>
      <c r="G95" s="125"/>
      <c r="H95" s="79"/>
      <c r="I95" s="79"/>
      <c r="J95" s="258" t="s">
        <v>298</v>
      </c>
      <c r="K95" s="261"/>
      <c r="L95" s="247"/>
      <c r="M95" s="237"/>
      <c r="N95" s="238"/>
      <c r="O95" s="264" t="s">
        <v>217</v>
      </c>
      <c r="P95" s="264"/>
    </row>
    <row r="96" spans="1:16" ht="21" customHeight="1">
      <c r="A96" s="250"/>
      <c r="B96" s="251"/>
      <c r="C96" s="91" t="s">
        <v>212</v>
      </c>
      <c r="D96" s="268"/>
      <c r="E96" s="269"/>
      <c r="F96" s="126"/>
      <c r="G96" s="126"/>
      <c r="H96" s="80"/>
      <c r="I96" s="80"/>
      <c r="J96" s="259"/>
      <c r="K96" s="262"/>
      <c r="L96" s="248"/>
      <c r="M96" s="237"/>
      <c r="N96" s="238"/>
      <c r="O96" s="264"/>
      <c r="P96" s="264"/>
    </row>
    <row r="97" spans="1:16" ht="21" customHeight="1">
      <c r="A97" s="250"/>
      <c r="B97" s="251"/>
      <c r="C97" s="91" t="s">
        <v>213</v>
      </c>
      <c r="D97" s="268"/>
      <c r="E97" s="269"/>
      <c r="F97" s="126"/>
      <c r="G97" s="126"/>
      <c r="H97" s="80"/>
      <c r="I97" s="80"/>
      <c r="J97" s="259"/>
      <c r="K97" s="262"/>
      <c r="L97" s="248"/>
      <c r="M97" s="237"/>
      <c r="N97" s="238"/>
      <c r="O97" s="264"/>
      <c r="P97" s="264"/>
    </row>
    <row r="98" spans="1:16" ht="21" customHeight="1">
      <c r="A98" s="250"/>
      <c r="B98" s="251"/>
      <c r="C98" s="91" t="s">
        <v>214</v>
      </c>
      <c r="D98" s="270"/>
      <c r="E98" s="271"/>
      <c r="F98" s="127"/>
      <c r="G98" s="127"/>
      <c r="H98" s="81"/>
      <c r="I98" s="81"/>
      <c r="J98" s="260"/>
      <c r="K98" s="263"/>
      <c r="L98" s="249"/>
      <c r="M98" s="237"/>
      <c r="N98" s="238"/>
      <c r="O98" s="264"/>
      <c r="P98" s="264"/>
    </row>
    <row r="99" spans="1:16" ht="21" customHeight="1">
      <c r="A99" s="250"/>
      <c r="B99" s="251"/>
      <c r="C99" s="149" t="s">
        <v>215</v>
      </c>
      <c r="D99" s="265">
        <v>8.5</v>
      </c>
      <c r="E99" s="265"/>
      <c r="F99" s="124">
        <v>0</v>
      </c>
      <c r="G99" s="142">
        <f>SUM(D99-F99)</f>
        <v>8.5</v>
      </c>
      <c r="H99" s="117">
        <v>0</v>
      </c>
      <c r="I99" s="151">
        <v>2</v>
      </c>
      <c r="J99" s="116">
        <v>1</v>
      </c>
      <c r="K99" s="123">
        <v>0</v>
      </c>
      <c r="L99" s="124">
        <f>SUM(G99:K99)</f>
        <v>11.5</v>
      </c>
      <c r="M99" s="113"/>
      <c r="N99" s="111"/>
      <c r="O99" s="264"/>
      <c r="P99" s="264"/>
    </row>
    <row r="100" spans="1:16" ht="21" customHeight="1">
      <c r="A100" s="250">
        <v>19</v>
      </c>
      <c r="B100" s="251" t="s">
        <v>275</v>
      </c>
      <c r="C100" s="91" t="s">
        <v>218</v>
      </c>
      <c r="D100" s="266" t="s">
        <v>223</v>
      </c>
      <c r="E100" s="267"/>
      <c r="F100" s="125"/>
      <c r="G100" s="125"/>
      <c r="H100" s="79"/>
      <c r="I100" s="79"/>
      <c r="J100" s="258" t="s">
        <v>303</v>
      </c>
      <c r="K100" s="261"/>
      <c r="L100" s="247"/>
      <c r="M100" s="237"/>
      <c r="N100" s="238"/>
      <c r="O100" s="264" t="s">
        <v>217</v>
      </c>
      <c r="P100" s="264"/>
    </row>
    <row r="101" spans="1:16" ht="21" customHeight="1">
      <c r="A101" s="250"/>
      <c r="B101" s="251"/>
      <c r="C101" s="91" t="s">
        <v>219</v>
      </c>
      <c r="D101" s="268"/>
      <c r="E101" s="269"/>
      <c r="F101" s="126"/>
      <c r="G101" s="126"/>
      <c r="H101" s="80"/>
      <c r="I101" s="80"/>
      <c r="J101" s="259"/>
      <c r="K101" s="262"/>
      <c r="L101" s="248"/>
      <c r="M101" s="237"/>
      <c r="N101" s="238"/>
      <c r="O101" s="264"/>
      <c r="P101" s="264"/>
    </row>
    <row r="102" spans="1:16" ht="21" customHeight="1">
      <c r="A102" s="250"/>
      <c r="B102" s="251"/>
      <c r="C102" s="91" t="s">
        <v>220</v>
      </c>
      <c r="D102" s="268"/>
      <c r="E102" s="269"/>
      <c r="F102" s="126"/>
      <c r="G102" s="126"/>
      <c r="H102" s="80"/>
      <c r="I102" s="80"/>
      <c r="J102" s="259"/>
      <c r="K102" s="262"/>
      <c r="L102" s="248"/>
      <c r="M102" s="237"/>
      <c r="N102" s="238"/>
      <c r="O102" s="264"/>
      <c r="P102" s="264"/>
    </row>
    <row r="103" spans="1:16" ht="21" customHeight="1">
      <c r="A103" s="250"/>
      <c r="B103" s="251"/>
      <c r="C103" s="91" t="s">
        <v>221</v>
      </c>
      <c r="D103" s="270"/>
      <c r="E103" s="271"/>
      <c r="F103" s="127"/>
      <c r="G103" s="127"/>
      <c r="H103" s="81"/>
      <c r="I103" s="81"/>
      <c r="J103" s="260"/>
      <c r="K103" s="263"/>
      <c r="L103" s="249"/>
      <c r="M103" s="237"/>
      <c r="N103" s="238"/>
      <c r="O103" s="264"/>
      <c r="P103" s="264"/>
    </row>
    <row r="104" spans="1:16" ht="21" customHeight="1">
      <c r="A104" s="250"/>
      <c r="B104" s="251"/>
      <c r="C104" s="149" t="s">
        <v>222</v>
      </c>
      <c r="D104" s="265">
        <v>9.15</v>
      </c>
      <c r="E104" s="265"/>
      <c r="F104" s="124">
        <v>0</v>
      </c>
      <c r="G104" s="142">
        <f>SUM(D104-F104)</f>
        <v>9.15</v>
      </c>
      <c r="H104" s="117">
        <v>0</v>
      </c>
      <c r="I104" s="117">
        <v>10</v>
      </c>
      <c r="J104" s="116">
        <v>6</v>
      </c>
      <c r="K104" s="123">
        <v>0</v>
      </c>
      <c r="L104" s="124">
        <f>SUM(G104:K104)</f>
        <v>25.15</v>
      </c>
      <c r="M104" s="115"/>
      <c r="N104" s="116"/>
      <c r="O104" s="264"/>
      <c r="P104" s="264"/>
    </row>
    <row r="105" spans="1:16" ht="21" customHeight="1">
      <c r="A105" s="250">
        <v>20</v>
      </c>
      <c r="B105" s="251" t="s">
        <v>274</v>
      </c>
      <c r="C105" s="91" t="s">
        <v>332</v>
      </c>
      <c r="D105" s="266" t="s">
        <v>335</v>
      </c>
      <c r="E105" s="267"/>
      <c r="F105" s="125"/>
      <c r="G105" s="125"/>
      <c r="H105" s="79"/>
      <c r="I105" s="79"/>
      <c r="J105" s="258" t="s">
        <v>336</v>
      </c>
      <c r="K105" s="261"/>
      <c r="L105" s="247"/>
      <c r="M105" s="237"/>
      <c r="N105" s="238"/>
      <c r="O105" s="264"/>
      <c r="P105" s="264"/>
    </row>
    <row r="106" spans="1:16" ht="21" customHeight="1">
      <c r="A106" s="250"/>
      <c r="B106" s="251"/>
      <c r="C106" s="91" t="s">
        <v>343</v>
      </c>
      <c r="D106" s="268"/>
      <c r="E106" s="269"/>
      <c r="F106" s="126">
        <v>-1</v>
      </c>
      <c r="G106" s="126"/>
      <c r="H106" s="80"/>
      <c r="I106" s="80"/>
      <c r="J106" s="259"/>
      <c r="K106" s="262"/>
      <c r="L106" s="248"/>
      <c r="M106" s="237"/>
      <c r="N106" s="238"/>
      <c r="O106" s="264"/>
      <c r="P106" s="264"/>
    </row>
    <row r="107" spans="1:16" ht="21" customHeight="1">
      <c r="A107" s="250"/>
      <c r="B107" s="251"/>
      <c r="C107" s="91" t="s">
        <v>333</v>
      </c>
      <c r="D107" s="268"/>
      <c r="E107" s="269"/>
      <c r="F107" s="126"/>
      <c r="G107" s="126"/>
      <c r="H107" s="80"/>
      <c r="I107" s="80"/>
      <c r="J107" s="259"/>
      <c r="K107" s="262"/>
      <c r="L107" s="248"/>
      <c r="M107" s="237"/>
      <c r="N107" s="238"/>
      <c r="O107" s="264"/>
      <c r="P107" s="264"/>
    </row>
    <row r="108" spans="1:16" ht="21" customHeight="1">
      <c r="A108" s="250"/>
      <c r="B108" s="251"/>
      <c r="C108" s="91" t="s">
        <v>347</v>
      </c>
      <c r="D108" s="270"/>
      <c r="E108" s="271"/>
      <c r="F108" s="127"/>
      <c r="G108" s="127"/>
      <c r="H108" s="81"/>
      <c r="I108" s="81"/>
      <c r="J108" s="260"/>
      <c r="K108" s="263"/>
      <c r="L108" s="249"/>
      <c r="M108" s="237"/>
      <c r="N108" s="238"/>
      <c r="O108" s="264"/>
      <c r="P108" s="264"/>
    </row>
    <row r="109" spans="1:16" ht="21" customHeight="1">
      <c r="A109" s="250"/>
      <c r="B109" s="251"/>
      <c r="C109" s="149" t="s">
        <v>334</v>
      </c>
      <c r="D109" s="265">
        <v>9.09</v>
      </c>
      <c r="E109" s="265"/>
      <c r="F109" s="124">
        <v>-1</v>
      </c>
      <c r="G109" s="142">
        <f>SUM(D109:F109)</f>
        <v>8.09</v>
      </c>
      <c r="H109" s="117">
        <v>0</v>
      </c>
      <c r="I109" s="117">
        <v>5</v>
      </c>
      <c r="J109" s="116">
        <v>4</v>
      </c>
      <c r="K109" s="123">
        <v>0</v>
      </c>
      <c r="L109" s="124">
        <f>SUM(G109:K109)</f>
        <v>17.09</v>
      </c>
      <c r="M109" s="113"/>
      <c r="N109" s="111"/>
      <c r="O109" s="264"/>
      <c r="P109" s="264"/>
    </row>
    <row r="110" spans="1:16" ht="21" customHeight="1">
      <c r="A110" s="250">
        <v>21</v>
      </c>
      <c r="B110" s="251" t="s">
        <v>313</v>
      </c>
      <c r="C110" s="138" t="s">
        <v>226</v>
      </c>
      <c r="D110" s="252" t="s">
        <v>224</v>
      </c>
      <c r="E110" s="253"/>
      <c r="F110" s="133">
        <v>-1</v>
      </c>
      <c r="G110" s="133"/>
      <c r="H110" s="79"/>
      <c r="I110" s="79"/>
      <c r="J110" s="258" t="s">
        <v>304</v>
      </c>
      <c r="K110" s="261"/>
      <c r="L110" s="247"/>
      <c r="M110" s="237"/>
      <c r="N110" s="238"/>
      <c r="O110" s="239" t="s">
        <v>356</v>
      </c>
      <c r="P110" s="240"/>
    </row>
    <row r="111" spans="1:16" ht="21" customHeight="1">
      <c r="A111" s="250"/>
      <c r="B111" s="251"/>
      <c r="C111" s="139" t="s">
        <v>227</v>
      </c>
      <c r="D111" s="254"/>
      <c r="E111" s="255"/>
      <c r="F111" s="134">
        <v>-1</v>
      </c>
      <c r="G111" s="134"/>
      <c r="H111" s="80"/>
      <c r="I111" s="80"/>
      <c r="J111" s="259"/>
      <c r="K111" s="262"/>
      <c r="L111" s="248"/>
      <c r="M111" s="237"/>
      <c r="N111" s="238"/>
      <c r="O111" s="241"/>
      <c r="P111" s="242"/>
    </row>
    <row r="112" spans="1:16" ht="21" customHeight="1">
      <c r="A112" s="250"/>
      <c r="B112" s="251"/>
      <c r="C112" s="139" t="s">
        <v>228</v>
      </c>
      <c r="D112" s="254"/>
      <c r="E112" s="255"/>
      <c r="F112" s="134">
        <v>-1</v>
      </c>
      <c r="G112" s="134"/>
      <c r="H112" s="80"/>
      <c r="I112" s="80"/>
      <c r="J112" s="259"/>
      <c r="K112" s="262"/>
      <c r="L112" s="248"/>
      <c r="M112" s="237"/>
      <c r="N112" s="238"/>
      <c r="O112" s="241"/>
      <c r="P112" s="242"/>
    </row>
    <row r="113" spans="1:16" ht="21" customHeight="1">
      <c r="A113" s="250"/>
      <c r="B113" s="251"/>
      <c r="C113" s="139" t="s">
        <v>229</v>
      </c>
      <c r="D113" s="254"/>
      <c r="E113" s="255"/>
      <c r="F113" s="134">
        <v>-1</v>
      </c>
      <c r="G113" s="134"/>
      <c r="H113" s="81"/>
      <c r="I113" s="81"/>
      <c r="J113" s="260"/>
      <c r="K113" s="263"/>
      <c r="L113" s="249"/>
      <c r="M113" s="237"/>
      <c r="N113" s="238"/>
      <c r="O113" s="241"/>
      <c r="P113" s="242"/>
    </row>
    <row r="114" spans="1:16" ht="21" customHeight="1">
      <c r="A114" s="250"/>
      <c r="B114" s="251"/>
      <c r="C114" s="149" t="s">
        <v>225</v>
      </c>
      <c r="D114" s="245">
        <v>8.52</v>
      </c>
      <c r="E114" s="246"/>
      <c r="F114" s="142">
        <v>-4</v>
      </c>
      <c r="G114" s="142">
        <f>SUM(D114:F114)</f>
        <v>4.52</v>
      </c>
      <c r="H114" s="112">
        <v>0</v>
      </c>
      <c r="I114" s="112">
        <v>0</v>
      </c>
      <c r="J114" s="119">
        <v>2</v>
      </c>
      <c r="K114" s="75">
        <v>0</v>
      </c>
      <c r="L114" s="124">
        <f>SUM(G114:K114)</f>
        <v>6.52</v>
      </c>
      <c r="M114" s="113"/>
      <c r="N114" s="111"/>
      <c r="O114" s="243"/>
      <c r="P114" s="244"/>
    </row>
    <row r="115" spans="1:16" ht="21" customHeight="1">
      <c r="A115" s="250">
        <v>22</v>
      </c>
      <c r="B115" s="251" t="s">
        <v>314</v>
      </c>
      <c r="C115" s="91" t="s">
        <v>230</v>
      </c>
      <c r="D115" s="252" t="s">
        <v>231</v>
      </c>
      <c r="E115" s="253"/>
      <c r="F115" s="133"/>
      <c r="G115" s="133"/>
      <c r="H115" s="79"/>
      <c r="I115" s="79"/>
      <c r="J115" s="258"/>
      <c r="K115" s="261"/>
      <c r="L115" s="247"/>
      <c r="M115" s="237"/>
      <c r="N115" s="238"/>
      <c r="O115" s="239" t="s">
        <v>235</v>
      </c>
      <c r="P115" s="240"/>
    </row>
    <row r="116" spans="1:16" ht="21" customHeight="1">
      <c r="A116" s="250"/>
      <c r="B116" s="251"/>
      <c r="C116" s="91" t="s">
        <v>232</v>
      </c>
      <c r="D116" s="254"/>
      <c r="E116" s="255"/>
      <c r="F116" s="134"/>
      <c r="G116" s="134"/>
      <c r="H116" s="80"/>
      <c r="I116" s="80"/>
      <c r="J116" s="259"/>
      <c r="K116" s="262"/>
      <c r="L116" s="248"/>
      <c r="M116" s="237"/>
      <c r="N116" s="238"/>
      <c r="O116" s="241"/>
      <c r="P116" s="242"/>
    </row>
    <row r="117" spans="1:16" ht="21" customHeight="1">
      <c r="A117" s="250"/>
      <c r="B117" s="251"/>
      <c r="C117" s="91" t="s">
        <v>233</v>
      </c>
      <c r="D117" s="254"/>
      <c r="E117" s="255"/>
      <c r="F117" s="134"/>
      <c r="G117" s="134"/>
      <c r="H117" s="80"/>
      <c r="I117" s="80"/>
      <c r="J117" s="259"/>
      <c r="K117" s="262"/>
      <c r="L117" s="248"/>
      <c r="M117" s="237"/>
      <c r="N117" s="238"/>
      <c r="O117" s="241"/>
      <c r="P117" s="242"/>
    </row>
    <row r="118" spans="1:16" ht="21" customHeight="1">
      <c r="A118" s="250"/>
      <c r="B118" s="251"/>
      <c r="C118" s="91" t="s">
        <v>342</v>
      </c>
      <c r="D118" s="256"/>
      <c r="E118" s="257"/>
      <c r="F118" s="135"/>
      <c r="G118" s="135"/>
      <c r="H118" s="81"/>
      <c r="I118" s="81"/>
      <c r="J118" s="260"/>
      <c r="K118" s="263"/>
      <c r="L118" s="249"/>
      <c r="M118" s="237"/>
      <c r="N118" s="238"/>
      <c r="O118" s="241"/>
      <c r="P118" s="242"/>
    </row>
    <row r="119" spans="1:16" ht="21" customHeight="1">
      <c r="A119" s="250"/>
      <c r="B119" s="251"/>
      <c r="C119" s="149" t="s">
        <v>234</v>
      </c>
      <c r="D119" s="245">
        <v>9.465</v>
      </c>
      <c r="E119" s="246"/>
      <c r="F119" s="142">
        <v>0</v>
      </c>
      <c r="G119" s="142">
        <f>SUM(D119-F119)</f>
        <v>9.465</v>
      </c>
      <c r="H119" s="112">
        <v>0</v>
      </c>
      <c r="I119" s="148">
        <v>0</v>
      </c>
      <c r="J119" s="123">
        <v>0</v>
      </c>
      <c r="K119" s="123">
        <v>0</v>
      </c>
      <c r="L119" s="124">
        <f>SUM(G119:K119)</f>
        <v>9.465</v>
      </c>
      <c r="M119" s="113"/>
      <c r="N119" s="111"/>
      <c r="O119" s="243"/>
      <c r="P119" s="244"/>
    </row>
    <row r="120" spans="1:16" ht="21" customHeight="1">
      <c r="A120" s="250">
        <v>23</v>
      </c>
      <c r="B120" s="251" t="s">
        <v>315</v>
      </c>
      <c r="C120" s="138" t="s">
        <v>236</v>
      </c>
      <c r="D120" s="252" t="s">
        <v>237</v>
      </c>
      <c r="E120" s="253"/>
      <c r="F120" s="133"/>
      <c r="G120" s="133"/>
      <c r="H120" s="79"/>
      <c r="I120" s="79"/>
      <c r="J120" s="258" t="s">
        <v>348</v>
      </c>
      <c r="K120" s="261"/>
      <c r="L120" s="247"/>
      <c r="M120" s="237"/>
      <c r="N120" s="238"/>
      <c r="O120" s="239" t="s">
        <v>242</v>
      </c>
      <c r="P120" s="240"/>
    </row>
    <row r="121" spans="1:16" ht="21" customHeight="1">
      <c r="A121" s="250"/>
      <c r="B121" s="251"/>
      <c r="C121" s="139" t="s">
        <v>238</v>
      </c>
      <c r="D121" s="254"/>
      <c r="E121" s="255"/>
      <c r="F121" s="134"/>
      <c r="G121" s="134"/>
      <c r="H121" s="80"/>
      <c r="I121" s="80"/>
      <c r="J121" s="259"/>
      <c r="K121" s="262"/>
      <c r="L121" s="248"/>
      <c r="M121" s="237"/>
      <c r="N121" s="238"/>
      <c r="O121" s="241"/>
      <c r="P121" s="242"/>
    </row>
    <row r="122" spans="1:16" ht="21" customHeight="1">
      <c r="A122" s="250"/>
      <c r="B122" s="251"/>
      <c r="C122" s="139" t="s">
        <v>239</v>
      </c>
      <c r="D122" s="254"/>
      <c r="E122" s="255"/>
      <c r="F122" s="134"/>
      <c r="G122" s="134"/>
      <c r="H122" s="80"/>
      <c r="I122" s="80"/>
      <c r="J122" s="259"/>
      <c r="K122" s="262"/>
      <c r="L122" s="248"/>
      <c r="M122" s="237"/>
      <c r="N122" s="238"/>
      <c r="O122" s="241"/>
      <c r="P122" s="242"/>
    </row>
    <row r="123" spans="1:16" ht="21" customHeight="1">
      <c r="A123" s="250"/>
      <c r="B123" s="251"/>
      <c r="C123" s="139" t="s">
        <v>241</v>
      </c>
      <c r="D123" s="256"/>
      <c r="E123" s="257"/>
      <c r="F123" s="135">
        <v>-1</v>
      </c>
      <c r="G123" s="135"/>
      <c r="H123" s="81"/>
      <c r="I123" s="81"/>
      <c r="J123" s="260"/>
      <c r="K123" s="263"/>
      <c r="L123" s="249"/>
      <c r="M123" s="237"/>
      <c r="N123" s="238"/>
      <c r="O123" s="241"/>
      <c r="P123" s="242"/>
    </row>
    <row r="124" spans="1:16" ht="42.75" customHeight="1">
      <c r="A124" s="250"/>
      <c r="B124" s="251"/>
      <c r="C124" s="123" t="s">
        <v>240</v>
      </c>
      <c r="D124" s="245">
        <v>9.475</v>
      </c>
      <c r="E124" s="246"/>
      <c r="F124" s="142">
        <v>-1</v>
      </c>
      <c r="G124" s="142">
        <f>SUM(D124:F124)</f>
        <v>8.475</v>
      </c>
      <c r="H124" s="124">
        <v>0</v>
      </c>
      <c r="I124" s="124">
        <v>2</v>
      </c>
      <c r="J124" s="143">
        <v>4</v>
      </c>
      <c r="K124" s="143">
        <v>0</v>
      </c>
      <c r="L124" s="124">
        <f>SUM(G124:K124)</f>
        <v>14.475</v>
      </c>
      <c r="M124" s="113"/>
      <c r="N124" s="111"/>
      <c r="O124" s="243"/>
      <c r="P124" s="244"/>
    </row>
    <row r="125" spans="1:16" ht="21" customHeight="1">
      <c r="A125" s="250">
        <v>24</v>
      </c>
      <c r="B125" s="251" t="s">
        <v>243</v>
      </c>
      <c r="C125" s="91" t="s">
        <v>244</v>
      </c>
      <c r="D125" s="252" t="s">
        <v>249</v>
      </c>
      <c r="E125" s="253"/>
      <c r="F125" s="133"/>
      <c r="G125" s="133"/>
      <c r="H125" s="79"/>
      <c r="I125" s="79"/>
      <c r="J125" s="258" t="s">
        <v>305</v>
      </c>
      <c r="K125" s="261"/>
      <c r="L125" s="247"/>
      <c r="M125" s="237"/>
      <c r="N125" s="238"/>
      <c r="O125" s="239"/>
      <c r="P125" s="240"/>
    </row>
    <row r="126" spans="1:16" ht="21" customHeight="1">
      <c r="A126" s="250"/>
      <c r="B126" s="251"/>
      <c r="C126" s="91" t="s">
        <v>245</v>
      </c>
      <c r="D126" s="254"/>
      <c r="E126" s="255"/>
      <c r="F126" s="134"/>
      <c r="G126" s="134"/>
      <c r="H126" s="80"/>
      <c r="I126" s="80"/>
      <c r="J126" s="259"/>
      <c r="K126" s="262"/>
      <c r="L126" s="248"/>
      <c r="M126" s="237"/>
      <c r="N126" s="238"/>
      <c r="O126" s="241"/>
      <c r="P126" s="242"/>
    </row>
    <row r="127" spans="1:16" ht="21" customHeight="1">
      <c r="A127" s="250"/>
      <c r="B127" s="251"/>
      <c r="C127" s="91" t="s">
        <v>246</v>
      </c>
      <c r="D127" s="254"/>
      <c r="E127" s="255"/>
      <c r="F127" s="134"/>
      <c r="G127" s="134"/>
      <c r="H127" s="80"/>
      <c r="I127" s="80"/>
      <c r="J127" s="259"/>
      <c r="K127" s="262"/>
      <c r="L127" s="248"/>
      <c r="M127" s="237"/>
      <c r="N127" s="238"/>
      <c r="O127" s="241"/>
      <c r="P127" s="242"/>
    </row>
    <row r="128" spans="1:16" ht="21" customHeight="1">
      <c r="A128" s="250"/>
      <c r="B128" s="251"/>
      <c r="C128" s="91" t="s">
        <v>247</v>
      </c>
      <c r="D128" s="256"/>
      <c r="E128" s="257"/>
      <c r="F128" s="135"/>
      <c r="G128" s="135"/>
      <c r="H128" s="81"/>
      <c r="I128" s="81"/>
      <c r="J128" s="260"/>
      <c r="K128" s="263"/>
      <c r="L128" s="249"/>
      <c r="M128" s="237"/>
      <c r="N128" s="238"/>
      <c r="O128" s="241"/>
      <c r="P128" s="242"/>
    </row>
    <row r="129" spans="1:16" ht="21" customHeight="1">
      <c r="A129" s="250"/>
      <c r="B129" s="251"/>
      <c r="C129" s="149" t="s">
        <v>248</v>
      </c>
      <c r="D129" s="245">
        <v>9.48</v>
      </c>
      <c r="E129" s="246"/>
      <c r="F129" s="142">
        <v>0</v>
      </c>
      <c r="G129" s="142">
        <f>SUM(D129-F129)</f>
        <v>9.48</v>
      </c>
      <c r="H129" s="124">
        <v>0</v>
      </c>
      <c r="I129" s="120">
        <v>4</v>
      </c>
      <c r="J129" s="75">
        <v>1.5</v>
      </c>
      <c r="K129" s="123">
        <v>0</v>
      </c>
      <c r="L129" s="124">
        <f>SUM(G129:K129)</f>
        <v>14.98</v>
      </c>
      <c r="M129" s="118"/>
      <c r="N129" s="119"/>
      <c r="O129" s="243"/>
      <c r="P129" s="244"/>
    </row>
    <row r="130" spans="1:16" ht="21" customHeight="1">
      <c r="A130" s="250">
        <v>25</v>
      </c>
      <c r="B130" s="251" t="s">
        <v>250</v>
      </c>
      <c r="C130" s="91" t="s">
        <v>125</v>
      </c>
      <c r="D130" s="252" t="s">
        <v>145</v>
      </c>
      <c r="E130" s="253"/>
      <c r="F130" s="133"/>
      <c r="G130" s="133"/>
      <c r="H130" s="79"/>
      <c r="I130" s="79"/>
      <c r="J130" s="258" t="s">
        <v>306</v>
      </c>
      <c r="K130" s="261"/>
      <c r="L130" s="247"/>
      <c r="M130" s="237"/>
      <c r="N130" s="238"/>
      <c r="O130" s="264" t="s">
        <v>258</v>
      </c>
      <c r="P130" s="264"/>
    </row>
    <row r="131" spans="1:16" ht="21" customHeight="1">
      <c r="A131" s="250"/>
      <c r="B131" s="251"/>
      <c r="C131" s="91" t="s">
        <v>126</v>
      </c>
      <c r="D131" s="254"/>
      <c r="E131" s="255"/>
      <c r="F131" s="134"/>
      <c r="G131" s="134"/>
      <c r="H131" s="80"/>
      <c r="I131" s="80"/>
      <c r="J131" s="259"/>
      <c r="K131" s="262"/>
      <c r="L131" s="248"/>
      <c r="M131" s="237"/>
      <c r="N131" s="238"/>
      <c r="O131" s="264"/>
      <c r="P131" s="264"/>
    </row>
    <row r="132" spans="1:16" ht="21" customHeight="1">
      <c r="A132" s="250"/>
      <c r="B132" s="251"/>
      <c r="C132" s="91" t="s">
        <v>127</v>
      </c>
      <c r="D132" s="254"/>
      <c r="E132" s="255"/>
      <c r="F132" s="134"/>
      <c r="G132" s="134"/>
      <c r="H132" s="80"/>
      <c r="I132" s="80"/>
      <c r="J132" s="259"/>
      <c r="K132" s="262"/>
      <c r="L132" s="248"/>
      <c r="M132" s="237"/>
      <c r="N132" s="238"/>
      <c r="O132" s="264"/>
      <c r="P132" s="264"/>
    </row>
    <row r="133" spans="1:16" ht="21" customHeight="1">
      <c r="A133" s="250"/>
      <c r="B133" s="251"/>
      <c r="C133" s="91" t="s">
        <v>49</v>
      </c>
      <c r="D133" s="256"/>
      <c r="E133" s="257"/>
      <c r="F133" s="135"/>
      <c r="G133" s="135"/>
      <c r="H133" s="81"/>
      <c r="I133" s="81"/>
      <c r="J133" s="260"/>
      <c r="K133" s="263"/>
      <c r="L133" s="249"/>
      <c r="M133" s="237"/>
      <c r="N133" s="238"/>
      <c r="O133" s="264"/>
      <c r="P133" s="264"/>
    </row>
    <row r="134" spans="1:16" ht="21" customHeight="1">
      <c r="A134" s="250"/>
      <c r="B134" s="251"/>
      <c r="C134" s="149" t="s">
        <v>144</v>
      </c>
      <c r="D134" s="265">
        <v>7.5</v>
      </c>
      <c r="E134" s="265"/>
      <c r="F134" s="124">
        <v>0</v>
      </c>
      <c r="G134" s="142">
        <f>SUM(D134-F134)</f>
        <v>7.5</v>
      </c>
      <c r="H134" s="120">
        <v>0</v>
      </c>
      <c r="I134" s="120">
        <v>5</v>
      </c>
      <c r="J134" s="119">
        <v>5.5</v>
      </c>
      <c r="K134" s="123">
        <v>0</v>
      </c>
      <c r="L134" s="124">
        <f>SUM(G134:K134)</f>
        <v>18</v>
      </c>
      <c r="M134" s="118"/>
      <c r="N134" s="119"/>
      <c r="O134" s="264"/>
      <c r="P134" s="264"/>
    </row>
    <row r="135" spans="1:16" ht="21" customHeight="1">
      <c r="A135" s="250">
        <v>26</v>
      </c>
      <c r="B135" s="251" t="s">
        <v>259</v>
      </c>
      <c r="C135" s="91" t="s">
        <v>260</v>
      </c>
      <c r="D135" s="252" t="s">
        <v>265</v>
      </c>
      <c r="E135" s="253"/>
      <c r="F135" s="133"/>
      <c r="G135" s="133"/>
      <c r="H135" s="79"/>
      <c r="I135" s="79"/>
      <c r="J135" s="258" t="s">
        <v>307</v>
      </c>
      <c r="K135" s="261"/>
      <c r="L135" s="247"/>
      <c r="M135" s="237"/>
      <c r="N135" s="238"/>
      <c r="O135" s="239"/>
      <c r="P135" s="240"/>
    </row>
    <row r="136" spans="1:16" ht="21" customHeight="1">
      <c r="A136" s="250"/>
      <c r="B136" s="251"/>
      <c r="C136" s="91" t="s">
        <v>261</v>
      </c>
      <c r="D136" s="254"/>
      <c r="E136" s="255"/>
      <c r="F136" s="134"/>
      <c r="G136" s="134"/>
      <c r="H136" s="80"/>
      <c r="I136" s="80"/>
      <c r="J136" s="259"/>
      <c r="K136" s="262"/>
      <c r="L136" s="248"/>
      <c r="M136" s="237"/>
      <c r="N136" s="238"/>
      <c r="O136" s="241"/>
      <c r="P136" s="242"/>
    </row>
    <row r="137" spans="1:16" ht="21" customHeight="1">
      <c r="A137" s="250"/>
      <c r="B137" s="251"/>
      <c r="C137" s="91" t="s">
        <v>262</v>
      </c>
      <c r="D137" s="254"/>
      <c r="E137" s="255"/>
      <c r="F137" s="134"/>
      <c r="G137" s="134"/>
      <c r="H137" s="80"/>
      <c r="I137" s="80"/>
      <c r="J137" s="259"/>
      <c r="K137" s="262"/>
      <c r="L137" s="248"/>
      <c r="M137" s="237"/>
      <c r="N137" s="238"/>
      <c r="O137" s="241"/>
      <c r="P137" s="242"/>
    </row>
    <row r="138" spans="1:16" ht="21" customHeight="1">
      <c r="A138" s="250"/>
      <c r="B138" s="251"/>
      <c r="C138" s="91" t="s">
        <v>263</v>
      </c>
      <c r="D138" s="256"/>
      <c r="E138" s="257"/>
      <c r="F138" s="135"/>
      <c r="G138" s="135"/>
      <c r="H138" s="81"/>
      <c r="I138" s="81"/>
      <c r="J138" s="260"/>
      <c r="K138" s="263"/>
      <c r="L138" s="249"/>
      <c r="M138" s="237"/>
      <c r="N138" s="238"/>
      <c r="O138" s="241"/>
      <c r="P138" s="242"/>
    </row>
    <row r="139" spans="1:16" ht="21" customHeight="1">
      <c r="A139" s="250"/>
      <c r="B139" s="251"/>
      <c r="C139" s="149" t="s">
        <v>264</v>
      </c>
      <c r="D139" s="245">
        <v>8.76</v>
      </c>
      <c r="E139" s="246"/>
      <c r="F139" s="150">
        <v>0</v>
      </c>
      <c r="G139" s="150">
        <f>SUM(D139-F139)</f>
        <v>8.76</v>
      </c>
      <c r="H139" s="120">
        <v>0</v>
      </c>
      <c r="I139" s="120">
        <v>10</v>
      </c>
      <c r="J139" s="119">
        <v>6</v>
      </c>
      <c r="K139" s="123">
        <v>0</v>
      </c>
      <c r="L139" s="124">
        <f>SUM(G139:K139)</f>
        <v>24.759999999999998</v>
      </c>
      <c r="M139" s="118"/>
      <c r="N139" s="119"/>
      <c r="O139" s="243"/>
      <c r="P139" s="244"/>
    </row>
    <row r="140" spans="1:16" ht="21" customHeight="1">
      <c r="A140" s="250">
        <v>27</v>
      </c>
      <c r="B140" s="251" t="s">
        <v>266</v>
      </c>
      <c r="C140" s="91" t="s">
        <v>267</v>
      </c>
      <c r="D140" s="252" t="s">
        <v>272</v>
      </c>
      <c r="E140" s="253"/>
      <c r="F140" s="133"/>
      <c r="G140" s="133"/>
      <c r="H140" s="79"/>
      <c r="I140" s="79"/>
      <c r="J140" s="258"/>
      <c r="K140" s="261"/>
      <c r="L140" s="247"/>
      <c r="M140" s="237"/>
      <c r="N140" s="238"/>
      <c r="O140" s="239"/>
      <c r="P140" s="240"/>
    </row>
    <row r="141" spans="1:16" ht="21" customHeight="1">
      <c r="A141" s="250"/>
      <c r="B141" s="251"/>
      <c r="C141" s="91" t="s">
        <v>268</v>
      </c>
      <c r="D141" s="254"/>
      <c r="E141" s="255"/>
      <c r="F141" s="134"/>
      <c r="G141" s="134"/>
      <c r="H141" s="80"/>
      <c r="I141" s="80"/>
      <c r="J141" s="259"/>
      <c r="K141" s="262"/>
      <c r="L141" s="248"/>
      <c r="M141" s="237"/>
      <c r="N141" s="238"/>
      <c r="O141" s="241"/>
      <c r="P141" s="242"/>
    </row>
    <row r="142" spans="1:16" ht="21" customHeight="1">
      <c r="A142" s="250"/>
      <c r="B142" s="251"/>
      <c r="C142" s="91" t="s">
        <v>269</v>
      </c>
      <c r="D142" s="254"/>
      <c r="E142" s="255"/>
      <c r="F142" s="134"/>
      <c r="G142" s="134"/>
      <c r="H142" s="80"/>
      <c r="I142" s="80"/>
      <c r="J142" s="259"/>
      <c r="K142" s="262"/>
      <c r="L142" s="248"/>
      <c r="M142" s="237"/>
      <c r="N142" s="238"/>
      <c r="O142" s="241"/>
      <c r="P142" s="242"/>
    </row>
    <row r="143" spans="1:16" ht="21" customHeight="1">
      <c r="A143" s="250"/>
      <c r="B143" s="251"/>
      <c r="C143" s="91" t="s">
        <v>270</v>
      </c>
      <c r="D143" s="256"/>
      <c r="E143" s="257"/>
      <c r="F143" s="135"/>
      <c r="G143" s="135"/>
      <c r="H143" s="81"/>
      <c r="I143" s="81"/>
      <c r="J143" s="260"/>
      <c r="K143" s="263"/>
      <c r="L143" s="249"/>
      <c r="M143" s="237"/>
      <c r="N143" s="238"/>
      <c r="O143" s="241"/>
      <c r="P143" s="242"/>
    </row>
    <row r="144" spans="1:16" ht="21" customHeight="1">
      <c r="A144" s="250"/>
      <c r="B144" s="251"/>
      <c r="C144" s="149" t="s">
        <v>271</v>
      </c>
      <c r="D144" s="245">
        <v>8.25</v>
      </c>
      <c r="E144" s="246"/>
      <c r="F144" s="142">
        <v>0</v>
      </c>
      <c r="G144" s="142">
        <f>SUM(D144-F144)</f>
        <v>8.25</v>
      </c>
      <c r="H144" s="120">
        <v>0</v>
      </c>
      <c r="I144" s="120">
        <v>2</v>
      </c>
      <c r="J144" s="119">
        <v>0</v>
      </c>
      <c r="K144" s="123">
        <v>0</v>
      </c>
      <c r="L144" s="124">
        <f>SUM(G144:K144)</f>
        <v>10.25</v>
      </c>
      <c r="M144" s="118"/>
      <c r="N144" s="119"/>
      <c r="O144" s="243"/>
      <c r="P144" s="244"/>
    </row>
    <row r="145" spans="1:16" ht="21" customHeight="1">
      <c r="A145" s="250">
        <v>28</v>
      </c>
      <c r="B145" s="251" t="s">
        <v>273</v>
      </c>
      <c r="C145" s="91" t="s">
        <v>218</v>
      </c>
      <c r="D145" s="252" t="s">
        <v>341</v>
      </c>
      <c r="E145" s="253"/>
      <c r="F145" s="133"/>
      <c r="G145" s="133"/>
      <c r="H145" s="79"/>
      <c r="I145" s="79"/>
      <c r="J145" s="258" t="s">
        <v>308</v>
      </c>
      <c r="K145" s="261"/>
      <c r="L145" s="247"/>
      <c r="M145" s="237"/>
      <c r="N145" s="238"/>
      <c r="O145" s="239"/>
      <c r="P145" s="240"/>
    </row>
    <row r="146" spans="1:16" ht="21" customHeight="1">
      <c r="A146" s="250"/>
      <c r="B146" s="251"/>
      <c r="C146" s="91" t="s">
        <v>337</v>
      </c>
      <c r="D146" s="254"/>
      <c r="E146" s="255"/>
      <c r="F146" s="134"/>
      <c r="G146" s="134"/>
      <c r="H146" s="80"/>
      <c r="I146" s="80"/>
      <c r="J146" s="259"/>
      <c r="K146" s="262"/>
      <c r="L146" s="248"/>
      <c r="M146" s="237"/>
      <c r="N146" s="238"/>
      <c r="O146" s="241"/>
      <c r="P146" s="242"/>
    </row>
    <row r="147" spans="1:16" ht="21" customHeight="1">
      <c r="A147" s="250"/>
      <c r="B147" s="251"/>
      <c r="C147" s="91" t="s">
        <v>339</v>
      </c>
      <c r="D147" s="254"/>
      <c r="E147" s="255"/>
      <c r="F147" s="134">
        <v>-1</v>
      </c>
      <c r="G147" s="134"/>
      <c r="H147" s="80"/>
      <c r="I147" s="80"/>
      <c r="J147" s="259"/>
      <c r="K147" s="262"/>
      <c r="L147" s="248"/>
      <c r="M147" s="237"/>
      <c r="N147" s="238"/>
      <c r="O147" s="241"/>
      <c r="P147" s="242"/>
    </row>
    <row r="148" spans="1:16" ht="21" customHeight="1">
      <c r="A148" s="250"/>
      <c r="B148" s="251"/>
      <c r="C148" s="91" t="s">
        <v>338</v>
      </c>
      <c r="D148" s="256"/>
      <c r="E148" s="257"/>
      <c r="F148" s="135"/>
      <c r="G148" s="135"/>
      <c r="H148" s="81"/>
      <c r="I148" s="81"/>
      <c r="J148" s="260"/>
      <c r="K148" s="263"/>
      <c r="L148" s="249"/>
      <c r="M148" s="237"/>
      <c r="N148" s="238"/>
      <c r="O148" s="241"/>
      <c r="P148" s="242"/>
    </row>
    <row r="149" spans="1:16" ht="21" customHeight="1">
      <c r="A149" s="250"/>
      <c r="B149" s="251"/>
      <c r="C149" s="149" t="s">
        <v>340</v>
      </c>
      <c r="D149" s="245">
        <v>8.3</v>
      </c>
      <c r="E149" s="246"/>
      <c r="F149" s="150">
        <v>-1</v>
      </c>
      <c r="G149" s="150">
        <f>SUM(D149:F149)</f>
        <v>7.300000000000001</v>
      </c>
      <c r="H149" s="120">
        <v>0</v>
      </c>
      <c r="I149" s="120">
        <v>10</v>
      </c>
      <c r="J149" s="119">
        <v>6</v>
      </c>
      <c r="K149" s="123">
        <v>0</v>
      </c>
      <c r="L149" s="124">
        <f>SUM(G149:K149)</f>
        <v>23.3</v>
      </c>
      <c r="M149" s="118"/>
      <c r="N149" s="119"/>
      <c r="O149" s="243"/>
      <c r="P149" s="244"/>
    </row>
    <row r="153" spans="2:12" ht="12">
      <c r="B153" s="56" t="s">
        <v>116</v>
      </c>
      <c r="C153" s="56"/>
      <c r="D153" s="56"/>
      <c r="E153" s="56"/>
      <c r="F153" s="56"/>
      <c r="G153" s="56"/>
      <c r="H153" s="56"/>
      <c r="K153" s="53"/>
      <c r="L153" s="18"/>
    </row>
    <row r="154" spans="3:11" ht="12">
      <c r="C154" s="52"/>
      <c r="D154" s="49"/>
      <c r="E154" s="49"/>
      <c r="F154" s="49"/>
      <c r="G154" s="49"/>
      <c r="H154" s="49"/>
      <c r="K154" s="53"/>
    </row>
    <row r="155" spans="3:11" ht="12">
      <c r="C155" s="52"/>
      <c r="D155" s="49"/>
      <c r="E155" s="49"/>
      <c r="F155" s="49"/>
      <c r="G155" s="49"/>
      <c r="H155" s="49"/>
      <c r="K155" s="53"/>
    </row>
    <row r="156" spans="3:11" ht="12">
      <c r="C156" s="51"/>
      <c r="D156" s="51"/>
      <c r="E156" s="51"/>
      <c r="F156" s="51"/>
      <c r="G156" s="51"/>
      <c r="H156" s="51"/>
      <c r="J156" s="121"/>
      <c r="K156" s="53"/>
    </row>
    <row r="157" spans="2:11" ht="12">
      <c r="B157" s="48" t="s">
        <v>118</v>
      </c>
      <c r="C157" s="144" t="s">
        <v>293</v>
      </c>
      <c r="D157" s="54"/>
      <c r="E157" s="54"/>
      <c r="F157" s="54"/>
      <c r="G157" s="54"/>
      <c r="H157" s="54"/>
      <c r="J157" s="121"/>
      <c r="K157" s="53"/>
    </row>
    <row r="158" ht="12">
      <c r="B158" s="2"/>
    </row>
    <row r="180" spans="2:14" ht="12">
      <c r="B180" s="56" t="s">
        <v>116</v>
      </c>
      <c r="C180" s="56"/>
      <c r="D180" s="56"/>
      <c r="E180" s="56"/>
      <c r="F180" s="56"/>
      <c r="G180" s="56"/>
      <c r="H180" s="56"/>
      <c r="I180" s="56"/>
      <c r="J180" s="56"/>
      <c r="M180" s="53"/>
      <c r="N180" s="18"/>
    </row>
    <row r="181" spans="3:13" ht="12">
      <c r="C181" s="52"/>
      <c r="D181" s="49"/>
      <c r="E181" s="49"/>
      <c r="F181" s="49"/>
      <c r="G181" s="49"/>
      <c r="H181" s="49"/>
      <c r="I181" s="49"/>
      <c r="J181" s="49"/>
      <c r="M181" s="53"/>
    </row>
    <row r="182" spans="3:13" ht="12">
      <c r="C182" s="52"/>
      <c r="D182" s="49"/>
      <c r="E182" s="49"/>
      <c r="F182" s="49"/>
      <c r="G182" s="49"/>
      <c r="H182" s="49"/>
      <c r="I182" s="49"/>
      <c r="J182" s="49"/>
      <c r="M182" s="53"/>
    </row>
    <row r="183" spans="3:13" ht="12">
      <c r="C183" s="51"/>
      <c r="D183" s="51"/>
      <c r="E183" s="51"/>
      <c r="F183" s="51"/>
      <c r="G183" s="51"/>
      <c r="H183" s="51"/>
      <c r="I183" s="51"/>
      <c r="J183" s="51"/>
      <c r="L183" s="70"/>
      <c r="M183" s="53"/>
    </row>
    <row r="184" spans="2:13" ht="12">
      <c r="B184" s="48" t="s">
        <v>118</v>
      </c>
      <c r="C184" s="54"/>
      <c r="D184" s="54"/>
      <c r="E184" s="54"/>
      <c r="F184" s="54"/>
      <c r="G184" s="54"/>
      <c r="H184" s="54"/>
      <c r="I184" s="54"/>
      <c r="J184" s="54"/>
      <c r="L184" s="70"/>
      <c r="M184" s="53"/>
    </row>
  </sheetData>
  <sheetProtection/>
  <mergeCells count="290">
    <mergeCell ref="F5:F9"/>
    <mergeCell ref="K125:K128"/>
    <mergeCell ref="K35:K38"/>
    <mergeCell ref="J45:J48"/>
    <mergeCell ref="J50:J53"/>
    <mergeCell ref="J55:J58"/>
    <mergeCell ref="J60:J63"/>
    <mergeCell ref="J65:J68"/>
    <mergeCell ref="J35:J38"/>
    <mergeCell ref="J40:J43"/>
    <mergeCell ref="A125:A129"/>
    <mergeCell ref="B125:B129"/>
    <mergeCell ref="D125:E128"/>
    <mergeCell ref="J125:J128"/>
    <mergeCell ref="M80:M83"/>
    <mergeCell ref="N80:N83"/>
    <mergeCell ref="A85:A89"/>
    <mergeCell ref="B85:B89"/>
    <mergeCell ref="D85:E88"/>
    <mergeCell ref="J85:J88"/>
    <mergeCell ref="O80:P84"/>
    <mergeCell ref="D84:E84"/>
    <mergeCell ref="A80:A84"/>
    <mergeCell ref="B80:B84"/>
    <mergeCell ref="D80:E83"/>
    <mergeCell ref="K80:K83"/>
    <mergeCell ref="L80:L83"/>
    <mergeCell ref="J80:J83"/>
    <mergeCell ref="K15:K18"/>
    <mergeCell ref="B15:B19"/>
    <mergeCell ref="A10:A14"/>
    <mergeCell ref="A15:A19"/>
    <mergeCell ref="B10:B14"/>
    <mergeCell ref="D14:E14"/>
    <mergeCell ref="D19:E19"/>
    <mergeCell ref="J10:J13"/>
    <mergeCell ref="J15:J18"/>
    <mergeCell ref="C5:E5"/>
    <mergeCell ref="C6:E9"/>
    <mergeCell ref="N15:N18"/>
    <mergeCell ref="O15:P19"/>
    <mergeCell ref="O10:P14"/>
    <mergeCell ref="D15:E18"/>
    <mergeCell ref="D10:E13"/>
    <mergeCell ref="N10:N13"/>
    <mergeCell ref="M10:M13"/>
    <mergeCell ref="L15:L18"/>
    <mergeCell ref="M15:M18"/>
    <mergeCell ref="K10:K13"/>
    <mergeCell ref="A1:P1"/>
    <mergeCell ref="A2:P2"/>
    <mergeCell ref="A3:P3"/>
    <mergeCell ref="A4:A9"/>
    <mergeCell ref="B4:B9"/>
    <mergeCell ref="C4:E4"/>
    <mergeCell ref="O4:P4"/>
    <mergeCell ref="L10:L13"/>
    <mergeCell ref="O30:P34"/>
    <mergeCell ref="N20:N23"/>
    <mergeCell ref="O25:P29"/>
    <mergeCell ref="M25:M28"/>
    <mergeCell ref="N25:N28"/>
    <mergeCell ref="D24:E24"/>
    <mergeCell ref="J20:J23"/>
    <mergeCell ref="J25:J28"/>
    <mergeCell ref="J30:J33"/>
    <mergeCell ref="K20:K23"/>
    <mergeCell ref="L20:L23"/>
    <mergeCell ref="L25:L28"/>
    <mergeCell ref="K25:K28"/>
    <mergeCell ref="M20:M23"/>
    <mergeCell ref="O20:P24"/>
    <mergeCell ref="A20:A24"/>
    <mergeCell ref="B20:B24"/>
    <mergeCell ref="D20:E23"/>
    <mergeCell ref="D25:E28"/>
    <mergeCell ref="D29:E29"/>
    <mergeCell ref="A25:A29"/>
    <mergeCell ref="B25:B29"/>
    <mergeCell ref="D34:E34"/>
    <mergeCell ref="A30:A34"/>
    <mergeCell ref="B30:B34"/>
    <mergeCell ref="L30:L33"/>
    <mergeCell ref="K30:K33"/>
    <mergeCell ref="M30:M33"/>
    <mergeCell ref="N30:N33"/>
    <mergeCell ref="A45:A49"/>
    <mergeCell ref="D45:E48"/>
    <mergeCell ref="K45:K48"/>
    <mergeCell ref="L45:L48"/>
    <mergeCell ref="M45:M48"/>
    <mergeCell ref="D49:E49"/>
    <mergeCell ref="A35:A39"/>
    <mergeCell ref="O45:P49"/>
    <mergeCell ref="A50:A54"/>
    <mergeCell ref="D50:E53"/>
    <mergeCell ref="K50:K53"/>
    <mergeCell ref="L50:L53"/>
    <mergeCell ref="M50:M53"/>
    <mergeCell ref="N50:N53"/>
    <mergeCell ref="B45:B49"/>
    <mergeCell ref="L40:L43"/>
    <mergeCell ref="A55:A59"/>
    <mergeCell ref="K55:K58"/>
    <mergeCell ref="B55:B59"/>
    <mergeCell ref="D55:E58"/>
    <mergeCell ref="D59:E59"/>
    <mergeCell ref="N45:N48"/>
    <mergeCell ref="B50:B54"/>
    <mergeCell ref="B35:B39"/>
    <mergeCell ref="D44:E44"/>
    <mergeCell ref="K40:K43"/>
    <mergeCell ref="O35:P39"/>
    <mergeCell ref="D39:E39"/>
    <mergeCell ref="L35:L38"/>
    <mergeCell ref="D35:E38"/>
    <mergeCell ref="N60:N63"/>
    <mergeCell ref="O60:P64"/>
    <mergeCell ref="D64:E64"/>
    <mergeCell ref="O55:P59"/>
    <mergeCell ref="N35:N38"/>
    <mergeCell ref="O50:P54"/>
    <mergeCell ref="D54:E54"/>
    <mergeCell ref="M35:M38"/>
    <mergeCell ref="O65:P69"/>
    <mergeCell ref="A40:A44"/>
    <mergeCell ref="B40:B44"/>
    <mergeCell ref="M40:M43"/>
    <mergeCell ref="N40:N43"/>
    <mergeCell ref="D40:E43"/>
    <mergeCell ref="L55:L58"/>
    <mergeCell ref="M55:M58"/>
    <mergeCell ref="N55:N58"/>
    <mergeCell ref="O40:P44"/>
    <mergeCell ref="A60:A64"/>
    <mergeCell ref="B60:B64"/>
    <mergeCell ref="A70:A74"/>
    <mergeCell ref="B70:B74"/>
    <mergeCell ref="D70:E73"/>
    <mergeCell ref="K70:K73"/>
    <mergeCell ref="A65:A69"/>
    <mergeCell ref="B65:B69"/>
    <mergeCell ref="D65:E68"/>
    <mergeCell ref="K65:K68"/>
    <mergeCell ref="L70:L73"/>
    <mergeCell ref="M60:M63"/>
    <mergeCell ref="D74:E74"/>
    <mergeCell ref="J70:J73"/>
    <mergeCell ref="D60:E63"/>
    <mergeCell ref="K60:K63"/>
    <mergeCell ref="L65:L68"/>
    <mergeCell ref="L60:L63"/>
    <mergeCell ref="A75:A79"/>
    <mergeCell ref="B75:B79"/>
    <mergeCell ref="D75:E78"/>
    <mergeCell ref="K75:K78"/>
    <mergeCell ref="L75:L78"/>
    <mergeCell ref="M75:M78"/>
    <mergeCell ref="J75:J78"/>
    <mergeCell ref="N75:N78"/>
    <mergeCell ref="O75:P79"/>
    <mergeCell ref="D79:E79"/>
    <mergeCell ref="D30:E33"/>
    <mergeCell ref="M70:M73"/>
    <mergeCell ref="N70:N73"/>
    <mergeCell ref="O70:P74"/>
    <mergeCell ref="M65:M68"/>
    <mergeCell ref="N65:N68"/>
    <mergeCell ref="D69:E69"/>
    <mergeCell ref="K85:K88"/>
    <mergeCell ref="L85:L88"/>
    <mergeCell ref="M85:M88"/>
    <mergeCell ref="N85:N88"/>
    <mergeCell ref="O85:P89"/>
    <mergeCell ref="D89:E89"/>
    <mergeCell ref="A90:A94"/>
    <mergeCell ref="B90:B94"/>
    <mergeCell ref="D90:E93"/>
    <mergeCell ref="J90:J93"/>
    <mergeCell ref="K90:K93"/>
    <mergeCell ref="L90:L93"/>
    <mergeCell ref="M90:M93"/>
    <mergeCell ref="N90:N93"/>
    <mergeCell ref="O90:P94"/>
    <mergeCell ref="D94:E94"/>
    <mergeCell ref="A95:A99"/>
    <mergeCell ref="B95:B99"/>
    <mergeCell ref="D95:E98"/>
    <mergeCell ref="J95:J98"/>
    <mergeCell ref="K95:K98"/>
    <mergeCell ref="L95:L98"/>
    <mergeCell ref="M95:M98"/>
    <mergeCell ref="N95:N98"/>
    <mergeCell ref="O95:P99"/>
    <mergeCell ref="D99:E99"/>
    <mergeCell ref="A100:A104"/>
    <mergeCell ref="B100:B104"/>
    <mergeCell ref="D100:E103"/>
    <mergeCell ref="J100:J103"/>
    <mergeCell ref="K100:K103"/>
    <mergeCell ref="L100:L103"/>
    <mergeCell ref="M100:M103"/>
    <mergeCell ref="N100:N103"/>
    <mergeCell ref="O100:P104"/>
    <mergeCell ref="D104:E104"/>
    <mergeCell ref="A105:A109"/>
    <mergeCell ref="B105:B109"/>
    <mergeCell ref="D105:E108"/>
    <mergeCell ref="J105:J108"/>
    <mergeCell ref="K105:K108"/>
    <mergeCell ref="L105:L108"/>
    <mergeCell ref="M105:M108"/>
    <mergeCell ref="N105:N108"/>
    <mergeCell ref="O105:P109"/>
    <mergeCell ref="D109:E109"/>
    <mergeCell ref="A110:A114"/>
    <mergeCell ref="B110:B114"/>
    <mergeCell ref="D110:E113"/>
    <mergeCell ref="J110:J113"/>
    <mergeCell ref="K110:K113"/>
    <mergeCell ref="L110:L113"/>
    <mergeCell ref="M110:M113"/>
    <mergeCell ref="N110:N113"/>
    <mergeCell ref="O110:P114"/>
    <mergeCell ref="D114:E114"/>
    <mergeCell ref="A115:A119"/>
    <mergeCell ref="B115:B119"/>
    <mergeCell ref="D115:E118"/>
    <mergeCell ref="J115:J118"/>
    <mergeCell ref="K115:K118"/>
    <mergeCell ref="L115:L118"/>
    <mergeCell ref="A120:A124"/>
    <mergeCell ref="B120:B124"/>
    <mergeCell ref="D120:E123"/>
    <mergeCell ref="J120:J123"/>
    <mergeCell ref="K120:K123"/>
    <mergeCell ref="L120:L123"/>
    <mergeCell ref="M120:M123"/>
    <mergeCell ref="N120:N123"/>
    <mergeCell ref="O120:P124"/>
    <mergeCell ref="D124:E124"/>
    <mergeCell ref="M115:M118"/>
    <mergeCell ref="N115:N118"/>
    <mergeCell ref="O115:P119"/>
    <mergeCell ref="D119:E119"/>
    <mergeCell ref="L125:L128"/>
    <mergeCell ref="M125:M128"/>
    <mergeCell ref="N125:N128"/>
    <mergeCell ref="O125:P129"/>
    <mergeCell ref="D129:E129"/>
    <mergeCell ref="A130:A134"/>
    <mergeCell ref="B130:B134"/>
    <mergeCell ref="D130:E133"/>
    <mergeCell ref="J130:J133"/>
    <mergeCell ref="K130:K133"/>
    <mergeCell ref="L130:L133"/>
    <mergeCell ref="M130:M133"/>
    <mergeCell ref="N130:N133"/>
    <mergeCell ref="O130:P134"/>
    <mergeCell ref="D134:E134"/>
    <mergeCell ref="A135:A139"/>
    <mergeCell ref="B135:B139"/>
    <mergeCell ref="D135:E138"/>
    <mergeCell ref="J135:J138"/>
    <mergeCell ref="K135:K138"/>
    <mergeCell ref="M135:M138"/>
    <mergeCell ref="N135:N138"/>
    <mergeCell ref="O135:P139"/>
    <mergeCell ref="D139:E139"/>
    <mergeCell ref="A140:A144"/>
    <mergeCell ref="B140:B144"/>
    <mergeCell ref="D140:E143"/>
    <mergeCell ref="J140:J143"/>
    <mergeCell ref="K140:K143"/>
    <mergeCell ref="A145:A149"/>
    <mergeCell ref="B145:B149"/>
    <mergeCell ref="D145:E148"/>
    <mergeCell ref="J145:J148"/>
    <mergeCell ref="K145:K148"/>
    <mergeCell ref="L135:L138"/>
    <mergeCell ref="L145:L148"/>
    <mergeCell ref="M145:M148"/>
    <mergeCell ref="N145:N148"/>
    <mergeCell ref="O145:P149"/>
    <mergeCell ref="D149:E149"/>
    <mergeCell ref="L140:L143"/>
    <mergeCell ref="M140:M143"/>
    <mergeCell ref="N140:N143"/>
    <mergeCell ref="O140:P144"/>
    <mergeCell ref="D144:E144"/>
  </mergeCells>
  <printOptions/>
  <pageMargins left="0.17" right="0.17" top="0.48" bottom="0.75" header="0.3" footer="0.3"/>
  <pageSetup horizontalDpi="600" verticalDpi="600" orientation="landscape" paperSize="9" scale="87" r:id="rId1"/>
  <rowBreaks count="6" manualBreakCount="6">
    <brk id="29" max="15" man="1"/>
    <brk id="49" max="15" man="1"/>
    <brk id="69" max="15" man="1"/>
    <brk id="89" max="15" man="1"/>
    <brk id="109" max="15" man="1"/>
    <brk id="129" max="15" man="1"/>
  </rowBreaks>
  <ignoredErrors>
    <ignoredError sqref="L14 L19 L24 L29 L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</cp:lastModifiedBy>
  <cp:lastPrinted>2017-06-14T05:04:19Z</cp:lastPrinted>
  <dcterms:created xsi:type="dcterms:W3CDTF">2014-06-14T05:24:54Z</dcterms:created>
  <dcterms:modified xsi:type="dcterms:W3CDTF">2017-06-21T08:14:43Z</dcterms:modified>
  <cp:category/>
  <cp:version/>
  <cp:contentType/>
  <cp:contentStatus/>
</cp:coreProperties>
</file>